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895" windowHeight="814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3" i="1"/>
  <c r="A203"/>
  <c r="L202"/>
  <c r="J202"/>
  <c r="I202"/>
  <c r="H202"/>
  <c r="G202"/>
  <c r="F202"/>
  <c r="B193"/>
  <c r="A193"/>
  <c r="L192"/>
  <c r="J192"/>
  <c r="I192"/>
  <c r="I203" s="1"/>
  <c r="H192"/>
  <c r="H203" s="1"/>
  <c r="G192"/>
  <c r="F192"/>
  <c r="B183"/>
  <c r="A183"/>
  <c r="L182"/>
  <c r="J182"/>
  <c r="I182"/>
  <c r="H182"/>
  <c r="G182"/>
  <c r="F182"/>
  <c r="B173"/>
  <c r="A173"/>
  <c r="L172"/>
  <c r="J172"/>
  <c r="I172"/>
  <c r="I183" s="1"/>
  <c r="H172"/>
  <c r="H183" s="1"/>
  <c r="G172"/>
  <c r="F172"/>
  <c r="B163"/>
  <c r="A163"/>
  <c r="L162"/>
  <c r="J162"/>
  <c r="I162"/>
  <c r="H162"/>
  <c r="G162"/>
  <c r="F162"/>
  <c r="B153"/>
  <c r="A153"/>
  <c r="L152"/>
  <c r="J152"/>
  <c r="I152"/>
  <c r="I163" s="1"/>
  <c r="H152"/>
  <c r="H163" s="1"/>
  <c r="G152"/>
  <c r="G163" s="1"/>
  <c r="F152"/>
  <c r="B143"/>
  <c r="A143"/>
  <c r="L142"/>
  <c r="J142"/>
  <c r="I142"/>
  <c r="H142"/>
  <c r="G142"/>
  <c r="F142"/>
  <c r="B133"/>
  <c r="A133"/>
  <c r="L132"/>
  <c r="J132"/>
  <c r="I132"/>
  <c r="I143" s="1"/>
  <c r="H132"/>
  <c r="H143" s="1"/>
  <c r="G132"/>
  <c r="G143" s="1"/>
  <c r="F132"/>
  <c r="B123"/>
  <c r="A123"/>
  <c r="L122"/>
  <c r="J122"/>
  <c r="I122"/>
  <c r="H122"/>
  <c r="G122"/>
  <c r="F122"/>
  <c r="B113"/>
  <c r="A113"/>
  <c r="L112"/>
  <c r="J112"/>
  <c r="I112"/>
  <c r="I123" s="1"/>
  <c r="H112"/>
  <c r="H123" s="1"/>
  <c r="G112"/>
  <c r="G123" s="1"/>
  <c r="F112"/>
  <c r="B103"/>
  <c r="A103"/>
  <c r="L102"/>
  <c r="J102"/>
  <c r="I102"/>
  <c r="H102"/>
  <c r="G102"/>
  <c r="F102"/>
  <c r="B93"/>
  <c r="A93"/>
  <c r="L92"/>
  <c r="J92"/>
  <c r="I92"/>
  <c r="I103" s="1"/>
  <c r="H92"/>
  <c r="G92"/>
  <c r="G103" s="1"/>
  <c r="F92"/>
  <c r="B83"/>
  <c r="A83"/>
  <c r="L82"/>
  <c r="J82"/>
  <c r="I82"/>
  <c r="H82"/>
  <c r="G82"/>
  <c r="F82"/>
  <c r="B73"/>
  <c r="A73"/>
  <c r="J72"/>
  <c r="I72"/>
  <c r="H72"/>
  <c r="G72"/>
  <c r="F72"/>
  <c r="B63"/>
  <c r="A63"/>
  <c r="L62"/>
  <c r="J62"/>
  <c r="I62"/>
  <c r="H62"/>
  <c r="G62"/>
  <c r="F62"/>
  <c r="B54"/>
  <c r="A54"/>
  <c r="L53"/>
  <c r="J53"/>
  <c r="I53"/>
  <c r="I63" s="1"/>
  <c r="H53"/>
  <c r="H63" s="1"/>
  <c r="G53"/>
  <c r="G63" s="1"/>
  <c r="F53"/>
  <c r="B45"/>
  <c r="A45"/>
  <c r="L44"/>
  <c r="J44"/>
  <c r="I44"/>
  <c r="H44"/>
  <c r="G44"/>
  <c r="F44"/>
  <c r="B35"/>
  <c r="A35"/>
  <c r="L34"/>
  <c r="J34"/>
  <c r="I34"/>
  <c r="I45" s="1"/>
  <c r="H34"/>
  <c r="G34"/>
  <c r="G45" s="1"/>
  <c r="F34"/>
  <c r="B25"/>
  <c r="A25"/>
  <c r="L24"/>
  <c r="J24"/>
  <c r="I24"/>
  <c r="H24"/>
  <c r="G24"/>
  <c r="F24"/>
  <c r="B15"/>
  <c r="A15"/>
  <c r="L14"/>
  <c r="J14"/>
  <c r="I14"/>
  <c r="I25" s="1"/>
  <c r="H14"/>
  <c r="G14"/>
  <c r="F14"/>
  <c r="G183" l="1"/>
  <c r="I83"/>
  <c r="I204" s="1"/>
  <c r="H45"/>
  <c r="H83"/>
  <c r="H25"/>
  <c r="J203"/>
  <c r="G203"/>
  <c r="F203"/>
  <c r="J183"/>
  <c r="F183"/>
  <c r="L163"/>
  <c r="J163"/>
  <c r="F163"/>
  <c r="L143"/>
  <c r="F143"/>
  <c r="L123"/>
  <c r="J123"/>
  <c r="F123"/>
  <c r="L103"/>
  <c r="J103"/>
  <c r="H103"/>
  <c r="F103"/>
  <c r="L83"/>
  <c r="J83"/>
  <c r="G83"/>
  <c r="F83"/>
  <c r="L183"/>
  <c r="L63"/>
  <c r="J63"/>
  <c r="F63"/>
  <c r="L45"/>
  <c r="J45"/>
  <c r="F45"/>
  <c r="L25"/>
  <c r="J25"/>
  <c r="G25"/>
  <c r="F25"/>
  <c r="J143"/>
  <c r="L203"/>
  <c r="H204" l="1"/>
  <c r="G204"/>
  <c r="F204"/>
  <c r="J204"/>
  <c r="L204"/>
</calcChain>
</file>

<file path=xl/sharedStrings.xml><?xml version="1.0" encoding="utf-8"?>
<sst xmlns="http://schemas.openxmlformats.org/spreadsheetml/2006/main" count="318" uniqueCount="121">
  <si>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</si>
  <si>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</si>
  <si>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</si>
  <si>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</si>
  <si>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</si>
  <si>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</si>
  <si>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</si>
  <si>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</si>
  <si>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</si>
  <si>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</si>
  <si>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</si>
  <si>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</si>
  <si>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</si>
  <si>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</si>
  <si>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</si>
  <si>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</si>
  <si>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</si>
  <si>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</si>
  <si>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</si>
  <si>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</si>
  <si>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</si>
  <si>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</si>
  <si>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</si>
  <si>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</si>
  <si>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</si>
  <si>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</si>
  <si>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</si>
  <si>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</si>
  <si>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</si>
  <si>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</si>
  <si>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</si>
  <si>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</si>
  <si>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</si>
  <si>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</si>
  <si>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</si>
  <si>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</si>
  <si>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</si>
  <si>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</si>
  <si>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</si>
  <si>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</si>
  <si>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</si>
  <si>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булочное</t>
  </si>
  <si>
    <t>Напиток из плодов шиповника</t>
  </si>
  <si>
    <t>пром.</t>
  </si>
  <si>
    <t>Хлеб пшеничный 1сорт</t>
  </si>
  <si>
    <t>МКОУ "Озерская ООШ"</t>
  </si>
  <si>
    <t>В.К.Саулич</t>
  </si>
  <si>
    <t>соус</t>
  </si>
  <si>
    <t>Картофельное пюре</t>
  </si>
  <si>
    <t>Салат из моркови и яблок</t>
  </si>
  <si>
    <t>Рагу из овощей</t>
  </si>
  <si>
    <t>Рассольник домашний</t>
  </si>
  <si>
    <t>77-2022</t>
  </si>
  <si>
    <t>Уха рыбацкая</t>
  </si>
  <si>
    <t>котлеты, биточки, шницели рубленные</t>
  </si>
  <si>
    <t>282-2012</t>
  </si>
  <si>
    <t>Капуста тушеная</t>
  </si>
  <si>
    <t>346-2008</t>
  </si>
  <si>
    <t>компот из сшенных фруктов</t>
  </si>
  <si>
    <t>376-2012</t>
  </si>
  <si>
    <t>яблоко</t>
  </si>
  <si>
    <t>Винегрет</t>
  </si>
  <si>
    <t>Суп рисовый харчо</t>
  </si>
  <si>
    <t>1-2012</t>
  </si>
  <si>
    <t>Тефтели рыбные паровые</t>
  </si>
  <si>
    <t>260-2012</t>
  </si>
  <si>
    <t>322-2012</t>
  </si>
  <si>
    <t>Кисель</t>
  </si>
  <si>
    <t>411-2008</t>
  </si>
  <si>
    <t>Борщ с капустой и картофелем, курицей и сметаной</t>
  </si>
  <si>
    <t>57-2012</t>
  </si>
  <si>
    <t>Печень по стогановски</t>
  </si>
  <si>
    <t>256-2008</t>
  </si>
  <si>
    <t>Пюре картофельное с морковью</t>
  </si>
  <si>
    <t>Компот из сушеных фруктов</t>
  </si>
  <si>
    <t>19,477,4</t>
  </si>
  <si>
    <t>хлеб пшеничный</t>
  </si>
  <si>
    <t>Яблоко</t>
  </si>
  <si>
    <t xml:space="preserve">Хлеб пшеничный </t>
  </si>
  <si>
    <t>Салат из свежих огурцов</t>
  </si>
  <si>
    <t>Суп картофельный с горохом и гренками</t>
  </si>
  <si>
    <t>81-2012</t>
  </si>
  <si>
    <t>137-2012</t>
  </si>
  <si>
    <t>Напиток витаминизированный</t>
  </si>
  <si>
    <t>40-2012</t>
  </si>
  <si>
    <t>Суп  с макаронными изделиями</t>
  </si>
  <si>
    <t>105-2008</t>
  </si>
  <si>
    <t>Шницель рыбный натуральный</t>
  </si>
  <si>
    <t>242-2002</t>
  </si>
  <si>
    <t>Пюре картофельное</t>
  </si>
  <si>
    <t>Салат из белокачанной капусты</t>
  </si>
  <si>
    <t>Суп из овощей со сметаной</t>
  </si>
  <si>
    <t>95-2008</t>
  </si>
  <si>
    <t>Суфле из печени</t>
  </si>
  <si>
    <t>297-2008</t>
  </si>
  <si>
    <t>Макаронные изделия отварные</t>
  </si>
  <si>
    <t>204-2012</t>
  </si>
  <si>
    <t>398-2012</t>
  </si>
  <si>
    <t>Суп крестьянский с крупой</t>
  </si>
  <si>
    <t>94-2008</t>
  </si>
  <si>
    <t>Плов из курицы</t>
  </si>
  <si>
    <t>265-2008</t>
  </si>
  <si>
    <t>Салат из свеклы</t>
  </si>
  <si>
    <t>33-2012</t>
  </si>
  <si>
    <t>75-2012</t>
  </si>
  <si>
    <t>Гуляш из мяса</t>
  </si>
  <si>
    <t>259-2008</t>
  </si>
  <si>
    <t xml:space="preserve">Каша гречневая </t>
  </si>
  <si>
    <t>414-2012</t>
  </si>
  <si>
    <t>Хлеб пшеничный 3,4</t>
  </si>
  <si>
    <t>Щи из свежей капусты с картофелем, с курицей и сметаной</t>
  </si>
  <si>
    <t>67-2012</t>
  </si>
  <si>
    <t>Котлеты, биточки, шницель рубленные</t>
  </si>
  <si>
    <t>Суп картофельный с мясными фрикадельками</t>
  </si>
  <si>
    <t>83-2012</t>
  </si>
  <si>
    <t>Тефтели из говядины паровые</t>
  </si>
  <si>
    <t>286-2008</t>
  </si>
  <si>
    <t>Сложный гарнир</t>
  </si>
  <si>
    <t>132-2012</t>
  </si>
  <si>
    <t>Сок яблочный</t>
  </si>
  <si>
    <t>442-2008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</si>
</sst>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3" fillId="0" borderId="2" xfId="0" applyFont="1" applyBorder="1"/>
    <xf numFmtId="0" fontId="0" fillId="4" borderId="5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2" xfId="1" applyBorder="1"/>
    <xf numFmtId="0" fontId="2" fillId="0" borderId="2" xfId="0" applyFont="1" applyBorder="1"/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204" sqref="M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45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46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55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5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31</v>
      </c>
      <c r="E9" s="56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32</v>
      </c>
      <c r="E10" s="56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7" t="s">
        <v>24</v>
      </c>
      <c r="E11" s="55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SUM(F6:F13)</f>
        <v>0</v>
      </c>
      <c r="G14" s="19">
        <f t="shared" ref="G14:J14" si="0">SUM(G6:G13)</f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25"/>
      <c r="L14" s="19">
        <f t="shared" ref="L14" si="1">SUM(L6:L13)</f>
        <v>0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60" t="s">
        <v>26</v>
      </c>
      <c r="E15" s="55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80" t="s">
        <v>53</v>
      </c>
      <c r="F16" s="50">
        <v>200</v>
      </c>
      <c r="G16" s="78">
        <v>17.100000000000001</v>
      </c>
      <c r="H16" s="78">
        <v>7.7</v>
      </c>
      <c r="I16" s="79">
        <v>8.4</v>
      </c>
      <c r="J16" s="50">
        <v>170.9</v>
      </c>
      <c r="K16" s="57" t="s">
        <v>52</v>
      </c>
      <c r="L16" s="63">
        <v>47.77</v>
      </c>
    </row>
    <row r="17" spans="1:12" ht="15">
      <c r="A17" s="23"/>
      <c r="B17" s="15"/>
      <c r="C17" s="11"/>
      <c r="D17" s="7" t="s">
        <v>28</v>
      </c>
      <c r="E17" s="80" t="s">
        <v>54</v>
      </c>
      <c r="F17" s="50">
        <v>90</v>
      </c>
      <c r="G17" s="50">
        <v>16.399999999999999</v>
      </c>
      <c r="H17" s="50">
        <v>18.899999999999999</v>
      </c>
      <c r="I17" s="62">
        <v>1</v>
      </c>
      <c r="J17" s="50">
        <v>238.9</v>
      </c>
      <c r="K17" s="81" t="s">
        <v>55</v>
      </c>
      <c r="L17" s="63">
        <v>54.5</v>
      </c>
    </row>
    <row r="18" spans="1:12" ht="15">
      <c r="A18" s="23"/>
      <c r="B18" s="15"/>
      <c r="C18" s="11"/>
      <c r="D18" s="7" t="s">
        <v>29</v>
      </c>
      <c r="E18" s="80" t="s">
        <v>56</v>
      </c>
      <c r="F18" s="50">
        <v>150</v>
      </c>
      <c r="G18" s="50">
        <v>2.8</v>
      </c>
      <c r="H18" s="50">
        <v>5.0999999999999996</v>
      </c>
      <c r="I18" s="62">
        <v>9.5</v>
      </c>
      <c r="J18" s="50">
        <v>95.8</v>
      </c>
      <c r="K18" s="81" t="s">
        <v>57</v>
      </c>
      <c r="L18" s="63">
        <v>9.59</v>
      </c>
    </row>
    <row r="19" spans="1:12" ht="15">
      <c r="A19" s="23"/>
      <c r="B19" s="15"/>
      <c r="C19" s="11"/>
      <c r="D19" s="7" t="s">
        <v>30</v>
      </c>
      <c r="E19" s="80" t="s">
        <v>58</v>
      </c>
      <c r="F19" s="50">
        <v>200</v>
      </c>
      <c r="G19" s="50">
        <v>0</v>
      </c>
      <c r="H19" s="50">
        <v>0</v>
      </c>
      <c r="I19" s="62">
        <v>19.399999999999999</v>
      </c>
      <c r="J19" s="50">
        <v>77.400000000000006</v>
      </c>
      <c r="K19" s="81" t="s">
        <v>59</v>
      </c>
      <c r="L19" s="63">
        <v>4.8</v>
      </c>
    </row>
    <row r="20" spans="1:12" ht="15">
      <c r="A20" s="23"/>
      <c r="B20" s="15"/>
      <c r="C20" s="11"/>
      <c r="D20" s="7" t="s">
        <v>31</v>
      </c>
      <c r="E20" s="80" t="s">
        <v>78</v>
      </c>
      <c r="F20" s="50">
        <v>50</v>
      </c>
      <c r="G20" s="50">
        <v>3.4</v>
      </c>
      <c r="H20" s="50">
        <v>0.3</v>
      </c>
      <c r="I20" s="62">
        <v>39.299999999999997</v>
      </c>
      <c r="J20" s="50">
        <v>174.2</v>
      </c>
      <c r="K20" s="57" t="s">
        <v>43</v>
      </c>
      <c r="L20" s="63">
        <v>4.17</v>
      </c>
    </row>
    <row r="21" spans="1:12" ht="15">
      <c r="A21" s="23"/>
      <c r="B21" s="15"/>
      <c r="C21" s="11"/>
      <c r="D21" s="7" t="s">
        <v>32</v>
      </c>
      <c r="E21" s="55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7" t="s">
        <v>47</v>
      </c>
      <c r="E22" s="41"/>
      <c r="F22" s="64"/>
      <c r="G22" s="65"/>
      <c r="H22" s="65"/>
      <c r="I22" s="66"/>
      <c r="J22" s="65"/>
      <c r="K22" s="64"/>
      <c r="L22" s="53"/>
    </row>
    <row r="23" spans="1:12" ht="15">
      <c r="A23" s="23"/>
      <c r="B23" s="15"/>
      <c r="C23" s="11"/>
      <c r="D23" s="82" t="s">
        <v>24</v>
      </c>
      <c r="E23" s="41" t="s">
        <v>60</v>
      </c>
      <c r="F23" s="42">
        <v>100</v>
      </c>
      <c r="G23" s="42">
        <v>0.4</v>
      </c>
      <c r="H23" s="42">
        <v>0.4</v>
      </c>
      <c r="I23" s="42">
        <v>9.8000000000000007</v>
      </c>
      <c r="J23" s="42">
        <v>47</v>
      </c>
      <c r="K23" s="43" t="s">
        <v>43</v>
      </c>
      <c r="L23" s="42">
        <v>16</v>
      </c>
    </row>
    <row r="24" spans="1:12" ht="15">
      <c r="A24" s="24"/>
      <c r="B24" s="17"/>
      <c r="C24" s="8"/>
      <c r="D24" s="18" t="s">
        <v>33</v>
      </c>
      <c r="E24" s="9"/>
      <c r="F24" s="19">
        <f>SUM(F15:F23)</f>
        <v>790</v>
      </c>
      <c r="G24" s="19">
        <f>SUM(G15:G23)</f>
        <v>40.099999999999994</v>
      </c>
      <c r="H24" s="19">
        <f>SUM(H15:H23)</f>
        <v>32.4</v>
      </c>
      <c r="I24" s="19">
        <f>SUM(I15:I23)</f>
        <v>87.399999999999991</v>
      </c>
      <c r="J24" s="19">
        <f>SUM(J15:J23)</f>
        <v>804.2</v>
      </c>
      <c r="K24" s="25"/>
      <c r="L24" s="19">
        <f>SUM(L15:L23)</f>
        <v>136.83000000000001</v>
      </c>
    </row>
    <row r="25" spans="1:12" ht="15.75" thickBot="1">
      <c r="A25" s="29">
        <f>A6</f>
        <v>1</v>
      </c>
      <c r="B25" s="30">
        <f>B6</f>
        <v>1</v>
      </c>
      <c r="C25" s="75" t="s">
        <v>4</v>
      </c>
      <c r="D25" s="76"/>
      <c r="E25" s="31"/>
      <c r="F25" s="32">
        <f>F14+F24</f>
        <v>790</v>
      </c>
      <c r="G25" s="32">
        <f>G14+G24</f>
        <v>40.099999999999994</v>
      </c>
      <c r="H25" s="32">
        <f>H14+H24</f>
        <v>32.4</v>
      </c>
      <c r="I25" s="32">
        <f>I14+I24</f>
        <v>87.399999999999991</v>
      </c>
      <c r="J25" s="32">
        <f>J14+J24</f>
        <v>804.2</v>
      </c>
      <c r="K25" s="32"/>
      <c r="L25" s="32">
        <f>L14+L24</f>
        <v>136.83000000000001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4"/>
      <c r="F26" s="39"/>
      <c r="G26" s="39"/>
      <c r="H26" s="39"/>
      <c r="I26" s="39"/>
      <c r="J26" s="39"/>
      <c r="K26" s="40"/>
      <c r="L26" s="39"/>
    </row>
    <row r="27" spans="1:12" ht="15">
      <c r="A27" s="14"/>
      <c r="B27" s="15"/>
      <c r="C27" s="11"/>
      <c r="D27" s="6"/>
      <c r="E27" s="55"/>
      <c r="F27" s="42"/>
      <c r="G27" s="42"/>
      <c r="H27" s="42"/>
      <c r="I27" s="42"/>
      <c r="J27" s="42"/>
      <c r="K27" s="43"/>
      <c r="L27" s="42"/>
    </row>
    <row r="28" spans="1:12" ht="15">
      <c r="A28" s="14"/>
      <c r="B28" s="15"/>
      <c r="C28" s="11"/>
      <c r="D28" s="7" t="s">
        <v>22</v>
      </c>
      <c r="E28" s="55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32</v>
      </c>
      <c r="E29" s="55"/>
      <c r="F29" s="42"/>
      <c r="G29" s="42"/>
      <c r="H29" s="42"/>
      <c r="I29" s="42"/>
      <c r="J29" s="42"/>
      <c r="K29" s="43"/>
      <c r="L29" s="42"/>
    </row>
    <row r="30" spans="1:12" ht="15.75" thickBot="1">
      <c r="A30" s="14"/>
      <c r="B30" s="15"/>
      <c r="C30" s="11"/>
      <c r="D30" s="7" t="s">
        <v>31</v>
      </c>
      <c r="E30" s="55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1" t="s">
        <v>24</v>
      </c>
      <c r="E31" s="67"/>
      <c r="F31" s="68"/>
      <c r="G31" s="68"/>
      <c r="H31" s="68"/>
      <c r="I31" s="69"/>
      <c r="J31" s="68"/>
      <c r="K31" s="43"/>
      <c r="L31" s="70"/>
    </row>
    <row r="32" spans="1:12" ht="1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6"/>
      <c r="B34" s="17"/>
      <c r="C34" s="8"/>
      <c r="D34" s="18" t="s">
        <v>33</v>
      </c>
      <c r="E34" s="9"/>
      <c r="F34" s="19">
        <f>SUM(F26:F33)</f>
        <v>0</v>
      </c>
      <c r="G34" s="19">
        <f t="shared" ref="G34" si="2">SUM(G26:G33)</f>
        <v>0</v>
      </c>
      <c r="H34" s="19">
        <f t="shared" ref="H34" si="3">SUM(H26:H33)</f>
        <v>0</v>
      </c>
      <c r="I34" s="19">
        <f t="shared" ref="I34" si="4">SUM(I26:I33)</f>
        <v>0</v>
      </c>
      <c r="J34" s="19">
        <f t="shared" ref="J34:L34" si="5">SUM(J26:J33)</f>
        <v>0</v>
      </c>
      <c r="K34" s="25"/>
      <c r="L34" s="19">
        <f t="shared" si="5"/>
        <v>0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83" t="s">
        <v>61</v>
      </c>
      <c r="F35" s="42">
        <v>60</v>
      </c>
      <c r="G35" s="42">
        <v>1</v>
      </c>
      <c r="H35" s="42">
        <v>2.1</v>
      </c>
      <c r="I35" s="42">
        <v>6.8</v>
      </c>
      <c r="J35" s="42">
        <v>50.1</v>
      </c>
      <c r="K35" s="84" t="s">
        <v>63</v>
      </c>
      <c r="L35" s="42">
        <v>5.77</v>
      </c>
    </row>
    <row r="36" spans="1:12" ht="15">
      <c r="A36" s="14"/>
      <c r="B36" s="15"/>
      <c r="C36" s="11"/>
      <c r="D36" s="7" t="s">
        <v>27</v>
      </c>
      <c r="E36" s="80" t="s">
        <v>62</v>
      </c>
      <c r="F36" s="50">
        <v>200</v>
      </c>
      <c r="G36" s="50">
        <v>6.6</v>
      </c>
      <c r="H36" s="50">
        <v>7.2</v>
      </c>
      <c r="I36" s="62">
        <v>19</v>
      </c>
      <c r="J36" s="50">
        <v>166.9</v>
      </c>
      <c r="K36" s="57">
        <v>2008</v>
      </c>
      <c r="L36" s="63">
        <v>15.18</v>
      </c>
    </row>
    <row r="37" spans="1:12" ht="15">
      <c r="A37" s="14"/>
      <c r="B37" s="15"/>
      <c r="C37" s="11"/>
      <c r="D37" s="7" t="s">
        <v>28</v>
      </c>
      <c r="E37" s="80" t="s">
        <v>64</v>
      </c>
      <c r="F37" s="50">
        <v>90</v>
      </c>
      <c r="G37" s="50">
        <v>14.9</v>
      </c>
      <c r="H37" s="50">
        <v>4.9000000000000004</v>
      </c>
      <c r="I37" s="62">
        <v>1.4</v>
      </c>
      <c r="J37" s="50">
        <v>109.3</v>
      </c>
      <c r="K37" s="81" t="s">
        <v>65</v>
      </c>
      <c r="L37" s="63">
        <v>35.29</v>
      </c>
    </row>
    <row r="38" spans="1:12" ht="15">
      <c r="A38" s="14"/>
      <c r="B38" s="15"/>
      <c r="C38" s="11"/>
      <c r="D38" s="7" t="s">
        <v>29</v>
      </c>
      <c r="E38" s="49" t="s">
        <v>48</v>
      </c>
      <c r="F38" s="50">
        <v>150</v>
      </c>
      <c r="G38" s="50">
        <v>3.1</v>
      </c>
      <c r="H38" s="50">
        <v>4.3</v>
      </c>
      <c r="I38" s="62">
        <v>21.5</v>
      </c>
      <c r="J38" s="50">
        <v>137.80000000000001</v>
      </c>
      <c r="K38" s="81" t="s">
        <v>66</v>
      </c>
      <c r="L38" s="63">
        <v>10.220000000000001</v>
      </c>
    </row>
    <row r="39" spans="1:12" ht="15">
      <c r="A39" s="14"/>
      <c r="B39" s="15"/>
      <c r="C39" s="11"/>
      <c r="D39" s="7" t="s">
        <v>30</v>
      </c>
      <c r="E39" s="80" t="s">
        <v>67</v>
      </c>
      <c r="F39" s="50">
        <v>200</v>
      </c>
      <c r="G39" s="50">
        <v>0</v>
      </c>
      <c r="H39" s="50">
        <v>0</v>
      </c>
      <c r="I39" s="62">
        <v>34.81</v>
      </c>
      <c r="J39" s="50">
        <v>139.19999999999999</v>
      </c>
      <c r="K39" s="81" t="s">
        <v>68</v>
      </c>
      <c r="L39" s="63">
        <v>3.5</v>
      </c>
    </row>
    <row r="40" spans="1:12" ht="15">
      <c r="A40" s="14"/>
      <c r="B40" s="15"/>
      <c r="C40" s="11"/>
      <c r="D40" s="7" t="s">
        <v>31</v>
      </c>
      <c r="E40" s="80" t="s">
        <v>78</v>
      </c>
      <c r="F40" s="50">
        <v>50</v>
      </c>
      <c r="G40" s="50">
        <v>3.4</v>
      </c>
      <c r="H40" s="50">
        <v>0.3</v>
      </c>
      <c r="I40" s="62">
        <v>39.299999999999997</v>
      </c>
      <c r="J40" s="50">
        <v>174.2</v>
      </c>
      <c r="K40" s="57" t="s">
        <v>43</v>
      </c>
      <c r="L40" s="63">
        <v>4.17</v>
      </c>
    </row>
    <row r="41" spans="1:12" ht="15">
      <c r="A41" s="14"/>
      <c r="B41" s="15"/>
      <c r="C41" s="11"/>
      <c r="D41" s="7" t="s">
        <v>32</v>
      </c>
      <c r="E41" s="55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7" t="s">
        <v>47</v>
      </c>
      <c r="E42" s="64"/>
      <c r="F42" s="64"/>
      <c r="G42" s="65"/>
      <c r="H42" s="65"/>
      <c r="I42" s="66"/>
      <c r="J42" s="65"/>
      <c r="K42" s="64"/>
      <c r="L42" s="53"/>
    </row>
    <row r="43" spans="1:12" ht="1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>
      <c r="A44" s="16"/>
      <c r="B44" s="17"/>
      <c r="C44" s="8"/>
      <c r="D44" s="18" t="s">
        <v>33</v>
      </c>
      <c r="E44" s="9"/>
      <c r="F44" s="19">
        <f>SUM(F35:F43)</f>
        <v>750</v>
      </c>
      <c r="G44" s="19">
        <f>SUM(G35:G43)</f>
        <v>29</v>
      </c>
      <c r="H44" s="19">
        <f>SUM(H35:H43)</f>
        <v>18.8</v>
      </c>
      <c r="I44" s="19">
        <f>SUM(I35:I43)</f>
        <v>122.81</v>
      </c>
      <c r="J44" s="19">
        <f>SUM(J35:J43)</f>
        <v>777.5</v>
      </c>
      <c r="K44" s="25"/>
      <c r="L44" s="19">
        <f>SUM(L35:L43)</f>
        <v>74.13</v>
      </c>
    </row>
    <row r="45" spans="1:12" ht="15.75" customHeight="1" thickBot="1">
      <c r="A45" s="33">
        <f>A26</f>
        <v>1</v>
      </c>
      <c r="B45" s="33">
        <f>B26</f>
        <v>2</v>
      </c>
      <c r="C45" s="75" t="s">
        <v>4</v>
      </c>
      <c r="D45" s="76"/>
      <c r="E45" s="31"/>
      <c r="F45" s="32">
        <f>F34+F44</f>
        <v>750</v>
      </c>
      <c r="G45" s="32">
        <f>G34+G44</f>
        <v>29</v>
      </c>
      <c r="H45" s="32">
        <f>H34+H44</f>
        <v>18.8</v>
      </c>
      <c r="I45" s="32">
        <f>I34+I44</f>
        <v>122.81</v>
      </c>
      <c r="J45" s="32">
        <f>J34+J44</f>
        <v>777.5</v>
      </c>
      <c r="K45" s="32"/>
      <c r="L45" s="32">
        <f>L34+L44</f>
        <v>74.13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54"/>
      <c r="F46" s="39"/>
      <c r="G46" s="39"/>
      <c r="H46" s="39"/>
      <c r="I46" s="39"/>
      <c r="J46" s="39"/>
      <c r="K46" s="40"/>
      <c r="L46" s="39"/>
    </row>
    <row r="47" spans="1:12" ht="15">
      <c r="A47" s="23"/>
      <c r="B47" s="15"/>
      <c r="C47" s="11"/>
      <c r="D47" s="6"/>
      <c r="E47" s="55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22</v>
      </c>
      <c r="E48" s="55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23</v>
      </c>
      <c r="E49" s="55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24</v>
      </c>
      <c r="E50" s="55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6">SUM(G46:G52)</f>
        <v>0</v>
      </c>
      <c r="H53" s="19">
        <f t="shared" ref="H53" si="7">SUM(H46:H52)</f>
        <v>0</v>
      </c>
      <c r="I53" s="19">
        <f t="shared" ref="I53" si="8">SUM(I46:I52)</f>
        <v>0</v>
      </c>
      <c r="J53" s="19">
        <f t="shared" ref="J53:L53" si="9">SUM(J46:J52)</f>
        <v>0</v>
      </c>
      <c r="K53" s="25"/>
      <c r="L53" s="19">
        <f t="shared" si="9"/>
        <v>0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55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27</v>
      </c>
      <c r="E55" s="80" t="s">
        <v>69</v>
      </c>
      <c r="F55" s="50">
        <v>200</v>
      </c>
      <c r="G55" s="50">
        <v>5.2</v>
      </c>
      <c r="H55" s="50">
        <v>9.5</v>
      </c>
      <c r="I55" s="62">
        <v>13.5</v>
      </c>
      <c r="J55" s="50">
        <v>167.9</v>
      </c>
      <c r="K55" s="81" t="s">
        <v>70</v>
      </c>
      <c r="L55" s="63">
        <v>17.010000000000002</v>
      </c>
    </row>
    <row r="56" spans="1:12" ht="15">
      <c r="A56" s="23"/>
      <c r="B56" s="15"/>
      <c r="C56" s="11"/>
      <c r="D56" s="7" t="s">
        <v>28</v>
      </c>
      <c r="E56" s="80" t="s">
        <v>71</v>
      </c>
      <c r="F56" s="50">
        <v>90</v>
      </c>
      <c r="G56" s="50">
        <v>21.6</v>
      </c>
      <c r="H56" s="50">
        <v>9.1999999999999993</v>
      </c>
      <c r="I56" s="62">
        <v>1.7</v>
      </c>
      <c r="J56" s="50">
        <v>205.1</v>
      </c>
      <c r="K56" s="81" t="s">
        <v>72</v>
      </c>
      <c r="L56" s="63">
        <v>38.81</v>
      </c>
    </row>
    <row r="57" spans="1:12" ht="15">
      <c r="A57" s="23"/>
      <c r="B57" s="15"/>
      <c r="C57" s="11"/>
      <c r="D57" s="7" t="s">
        <v>30</v>
      </c>
      <c r="E57" s="80" t="s">
        <v>74</v>
      </c>
      <c r="F57" s="50">
        <v>200</v>
      </c>
      <c r="G57" s="50">
        <v>0</v>
      </c>
      <c r="H57" s="50">
        <v>0</v>
      </c>
      <c r="I57" s="85" t="s">
        <v>75</v>
      </c>
      <c r="J57" s="50">
        <v>27</v>
      </c>
      <c r="K57" s="81" t="s">
        <v>59</v>
      </c>
      <c r="L57" s="86">
        <v>4.8</v>
      </c>
    </row>
    <row r="58" spans="1:12" ht="15">
      <c r="A58" s="23"/>
      <c r="B58" s="15"/>
      <c r="C58" s="11"/>
      <c r="D58" s="7" t="s">
        <v>31</v>
      </c>
      <c r="E58" s="83" t="s">
        <v>76</v>
      </c>
      <c r="F58" s="50">
        <v>50</v>
      </c>
      <c r="G58" s="50">
        <v>3.4</v>
      </c>
      <c r="H58" s="50">
        <v>0.3</v>
      </c>
      <c r="I58" s="62">
        <v>39.299999999999997</v>
      </c>
      <c r="J58" s="50">
        <v>174.2</v>
      </c>
      <c r="K58" s="57" t="s">
        <v>43</v>
      </c>
      <c r="L58" s="63">
        <v>4.17</v>
      </c>
    </row>
    <row r="59" spans="1:12" ht="15">
      <c r="A59" s="23"/>
      <c r="B59" s="15"/>
      <c r="C59" s="11"/>
      <c r="D59" s="7" t="s">
        <v>32</v>
      </c>
      <c r="E59" s="55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29</v>
      </c>
      <c r="E60" s="80" t="s">
        <v>73</v>
      </c>
      <c r="F60" s="50">
        <v>150</v>
      </c>
      <c r="G60" s="50">
        <v>3.9</v>
      </c>
      <c r="H60" s="50">
        <v>3.7</v>
      </c>
      <c r="I60" s="85">
        <v>27.6</v>
      </c>
      <c r="J60" s="50">
        <v>159.9</v>
      </c>
      <c r="K60" s="81" t="s">
        <v>66</v>
      </c>
      <c r="L60" s="63">
        <v>9.4700000000000006</v>
      </c>
    </row>
    <row r="61" spans="1:12" ht="15">
      <c r="A61" s="23"/>
      <c r="B61" s="15"/>
      <c r="C61" s="11"/>
      <c r="D61" s="82" t="s">
        <v>24</v>
      </c>
      <c r="E61" s="41" t="s">
        <v>77</v>
      </c>
      <c r="F61" s="42">
        <v>100</v>
      </c>
      <c r="G61" s="42">
        <v>0.4</v>
      </c>
      <c r="H61" s="42">
        <v>0.4</v>
      </c>
      <c r="I61" s="42">
        <v>9.8000000000000007</v>
      </c>
      <c r="J61" s="42">
        <v>47</v>
      </c>
      <c r="K61" s="43" t="s">
        <v>43</v>
      </c>
      <c r="L61" s="42">
        <v>16</v>
      </c>
    </row>
    <row r="62" spans="1:12" ht="15">
      <c r="A62" s="24"/>
      <c r="B62" s="17"/>
      <c r="C62" s="8"/>
      <c r="D62" s="18" t="s">
        <v>33</v>
      </c>
      <c r="E62" s="9"/>
      <c r="F62" s="19">
        <f>SUM(F54:F61)</f>
        <v>790</v>
      </c>
      <c r="G62" s="19">
        <f>SUM(G54:G61)</f>
        <v>34.5</v>
      </c>
      <c r="H62" s="19">
        <f>SUM(H54:H61)</f>
        <v>23.099999999999998</v>
      </c>
      <c r="I62" s="19">
        <f>SUM(I54:I61)</f>
        <v>91.899999999999991</v>
      </c>
      <c r="J62" s="19">
        <f>SUM(J54:J61)</f>
        <v>781.1</v>
      </c>
      <c r="K62" s="25"/>
      <c r="L62" s="19">
        <f>SUM(L54:L61)</f>
        <v>90.26</v>
      </c>
    </row>
    <row r="63" spans="1:12" ht="15.75" customHeight="1" thickBot="1">
      <c r="A63" s="29">
        <f>A46</f>
        <v>1</v>
      </c>
      <c r="B63" s="30">
        <f>B46</f>
        <v>3</v>
      </c>
      <c r="C63" s="75" t="s">
        <v>4</v>
      </c>
      <c r="D63" s="76"/>
      <c r="E63" s="31"/>
      <c r="F63" s="32">
        <f>F53+F62</f>
        <v>790</v>
      </c>
      <c r="G63" s="32">
        <f>G53+G62</f>
        <v>34.5</v>
      </c>
      <c r="H63" s="32">
        <f>H53+H62</f>
        <v>23.099999999999998</v>
      </c>
      <c r="I63" s="32">
        <f>I53+I62</f>
        <v>91.899999999999991</v>
      </c>
      <c r="J63" s="32">
        <f>J53+J62</f>
        <v>781.1</v>
      </c>
      <c r="K63" s="32"/>
      <c r="L63" s="32">
        <f>L53+L62</f>
        <v>90.26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4"/>
      <c r="F64" s="39"/>
      <c r="G64" s="39"/>
      <c r="H64" s="39"/>
      <c r="I64" s="39"/>
      <c r="J64" s="39"/>
      <c r="K64" s="40"/>
      <c r="L64" s="39"/>
    </row>
    <row r="65" spans="1:12" ht="15">
      <c r="A65" s="23"/>
      <c r="B65" s="15"/>
      <c r="C65" s="11"/>
      <c r="D65" s="6"/>
      <c r="E65" s="55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22</v>
      </c>
      <c r="E66" s="55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31</v>
      </c>
      <c r="E67" s="55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32</v>
      </c>
      <c r="E68" s="55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24</v>
      </c>
      <c r="E69" s="55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4"/>
      <c r="B72" s="17"/>
      <c r="C72" s="8"/>
      <c r="D72" s="18" t="s">
        <v>33</v>
      </c>
      <c r="E72" s="9"/>
      <c r="F72" s="19">
        <f>SUM(F64:F71)</f>
        <v>0</v>
      </c>
      <c r="G72" s="19">
        <f t="shared" ref="G72" si="10">SUM(G64:G71)</f>
        <v>0</v>
      </c>
      <c r="H72" s="19">
        <f t="shared" ref="H72" si="11">SUM(H64:H71)</f>
        <v>0</v>
      </c>
      <c r="I72" s="19">
        <f t="shared" ref="I72" si="12">SUM(I64:I71)</f>
        <v>0</v>
      </c>
      <c r="J72" s="19">
        <f t="shared" ref="J72" si="13">SUM(J64:J71)</f>
        <v>0</v>
      </c>
      <c r="K72" s="25"/>
      <c r="L72" s="19"/>
    </row>
    <row r="73" spans="1:12" ht="1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80" t="s">
        <v>79</v>
      </c>
      <c r="F73" s="50">
        <v>60</v>
      </c>
      <c r="G73" s="50">
        <v>0.6</v>
      </c>
      <c r="H73" s="50">
        <v>3</v>
      </c>
      <c r="I73" s="62">
        <v>2.1</v>
      </c>
      <c r="J73" s="50">
        <v>37.6</v>
      </c>
      <c r="K73" s="57">
        <v>2012</v>
      </c>
      <c r="L73" s="63">
        <v>4.49</v>
      </c>
    </row>
    <row r="74" spans="1:12" ht="15">
      <c r="A74" s="23"/>
      <c r="B74" s="15"/>
      <c r="C74" s="11"/>
      <c r="D74" s="7" t="s">
        <v>27</v>
      </c>
      <c r="E74" s="80" t="s">
        <v>80</v>
      </c>
      <c r="F74" s="50">
        <v>200</v>
      </c>
      <c r="G74" s="50">
        <v>7.2</v>
      </c>
      <c r="H74" s="50">
        <v>5.6</v>
      </c>
      <c r="I74" s="62">
        <v>15.1</v>
      </c>
      <c r="J74" s="50">
        <v>139.1</v>
      </c>
      <c r="K74" s="81" t="s">
        <v>81</v>
      </c>
      <c r="L74" s="63">
        <v>12.51</v>
      </c>
    </row>
    <row r="75" spans="1:12" ht="15">
      <c r="A75" s="23"/>
      <c r="B75" s="15"/>
      <c r="C75" s="11"/>
      <c r="D75" s="7" t="s">
        <v>28</v>
      </c>
      <c r="E75" s="80" t="s">
        <v>50</v>
      </c>
      <c r="F75" s="50">
        <v>250</v>
      </c>
      <c r="G75" s="50">
        <v>16.399999999999999</v>
      </c>
      <c r="H75" s="50">
        <v>14.3</v>
      </c>
      <c r="I75" s="62">
        <v>27</v>
      </c>
      <c r="J75" s="50">
        <v>303.2</v>
      </c>
      <c r="K75" s="81" t="s">
        <v>82</v>
      </c>
      <c r="L75" s="63">
        <v>54.85</v>
      </c>
    </row>
    <row r="76" spans="1:12" ht="15">
      <c r="A76" s="23"/>
      <c r="B76" s="15"/>
      <c r="C76" s="11"/>
      <c r="D76" s="7" t="s">
        <v>29</v>
      </c>
      <c r="E76" s="49"/>
      <c r="F76" s="50"/>
      <c r="G76" s="50"/>
      <c r="H76" s="50"/>
      <c r="I76" s="62"/>
      <c r="J76" s="50"/>
      <c r="K76" s="57"/>
      <c r="L76" s="63"/>
    </row>
    <row r="77" spans="1:12" ht="15">
      <c r="A77" s="23"/>
      <c r="B77" s="15"/>
      <c r="C77" s="11"/>
      <c r="D77" s="7" t="s">
        <v>30</v>
      </c>
      <c r="E77" s="80" t="s">
        <v>83</v>
      </c>
      <c r="F77" s="50">
        <v>200</v>
      </c>
      <c r="G77" s="50">
        <v>0</v>
      </c>
      <c r="H77" s="50">
        <v>0</v>
      </c>
      <c r="I77" s="62">
        <v>0</v>
      </c>
      <c r="J77" s="50">
        <v>370</v>
      </c>
      <c r="K77" s="81" t="s">
        <v>43</v>
      </c>
      <c r="L77" s="63">
        <v>7.2</v>
      </c>
    </row>
    <row r="78" spans="1:12" ht="15">
      <c r="A78" s="23"/>
      <c r="B78" s="15"/>
      <c r="C78" s="11"/>
      <c r="D78" s="7" t="s">
        <v>31</v>
      </c>
      <c r="E78" s="49" t="s">
        <v>44</v>
      </c>
      <c r="F78" s="50">
        <v>50</v>
      </c>
      <c r="G78" s="50">
        <v>3.4</v>
      </c>
      <c r="H78" s="50">
        <v>0.3</v>
      </c>
      <c r="I78" s="62">
        <v>39.299999999999997</v>
      </c>
      <c r="J78" s="50">
        <v>174.2</v>
      </c>
      <c r="K78" s="57" t="s">
        <v>43</v>
      </c>
      <c r="L78" s="63">
        <v>4.17</v>
      </c>
    </row>
    <row r="79" spans="1:12" ht="15">
      <c r="A79" s="23"/>
      <c r="B79" s="15"/>
      <c r="C79" s="11"/>
      <c r="D79" s="7" t="s">
        <v>32</v>
      </c>
      <c r="E79" s="55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7" t="s">
        <v>47</v>
      </c>
      <c r="E80" s="41"/>
      <c r="F80" s="64"/>
      <c r="G80" s="65"/>
      <c r="H80" s="65"/>
      <c r="I80" s="66"/>
      <c r="J80" s="65"/>
      <c r="K80" s="64"/>
      <c r="L80" s="53"/>
    </row>
    <row r="81" spans="1:12" ht="1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4"/>
      <c r="B82" s="17"/>
      <c r="C82" s="8"/>
      <c r="D82" s="18" t="s">
        <v>33</v>
      </c>
      <c r="E82" s="9"/>
      <c r="F82" s="19">
        <f>SUM(F73:F81)</f>
        <v>760</v>
      </c>
      <c r="G82" s="19">
        <f>SUM(G73:G81)</f>
        <v>27.599999999999998</v>
      </c>
      <c r="H82" s="19">
        <f>SUM(H73:H81)</f>
        <v>23.2</v>
      </c>
      <c r="I82" s="19">
        <f>SUM(I73:I81)</f>
        <v>83.5</v>
      </c>
      <c r="J82" s="19">
        <f>SUM(J73:J81)</f>
        <v>1024.0999999999999</v>
      </c>
      <c r="K82" s="25"/>
      <c r="L82" s="19">
        <f>SUM(L73:L81)</f>
        <v>83.22</v>
      </c>
    </row>
    <row r="83" spans="1:12" ht="15.75" customHeight="1" thickBot="1">
      <c r="A83" s="29">
        <f>A64</f>
        <v>1</v>
      </c>
      <c r="B83" s="30">
        <f>B64</f>
        <v>4</v>
      </c>
      <c r="C83" s="75" t="s">
        <v>4</v>
      </c>
      <c r="D83" s="76"/>
      <c r="E83" s="31"/>
      <c r="F83" s="32">
        <f>F72+F82</f>
        <v>760</v>
      </c>
      <c r="G83" s="32">
        <f>G72+G82</f>
        <v>27.599999999999998</v>
      </c>
      <c r="H83" s="32">
        <f>H72+H82</f>
        <v>23.2</v>
      </c>
      <c r="I83" s="32">
        <f>I72+I82</f>
        <v>83.5</v>
      </c>
      <c r="J83" s="32">
        <f>J72+J82</f>
        <v>1024.0999999999999</v>
      </c>
      <c r="K83" s="32"/>
      <c r="L83" s="32">
        <f>L72+L82</f>
        <v>83.22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54"/>
      <c r="F84" s="39"/>
      <c r="G84" s="39"/>
      <c r="H84" s="39"/>
      <c r="I84" s="39"/>
      <c r="J84" s="39"/>
      <c r="K84" s="40"/>
      <c r="L84" s="39"/>
    </row>
    <row r="85" spans="1:12" ht="15">
      <c r="A85" s="23"/>
      <c r="B85" s="15"/>
      <c r="C85" s="11"/>
      <c r="D85" s="6"/>
      <c r="E85" s="55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52" t="s">
        <v>30</v>
      </c>
      <c r="E86" s="55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7" t="s">
        <v>31</v>
      </c>
      <c r="E87" s="55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7" t="s">
        <v>32</v>
      </c>
      <c r="E88" s="55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7" t="s">
        <v>24</v>
      </c>
      <c r="E89" s="55"/>
      <c r="F89" s="42"/>
      <c r="G89" s="42"/>
      <c r="H89" s="42"/>
      <c r="I89" s="42"/>
      <c r="J89" s="42"/>
      <c r="K89" s="43"/>
      <c r="L89" s="42"/>
    </row>
    <row r="90" spans="1:12" ht="1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4"/>
      <c r="B92" s="17"/>
      <c r="C92" s="8"/>
      <c r="D92" s="18" t="s">
        <v>33</v>
      </c>
      <c r="E92" s="58"/>
      <c r="F92" s="19">
        <f>SUM(F84:F91)</f>
        <v>0</v>
      </c>
      <c r="G92" s="19">
        <f t="shared" ref="G92" si="14">SUM(G84:G91)</f>
        <v>0</v>
      </c>
      <c r="H92" s="19">
        <f t="shared" ref="H92" si="15">SUM(H84:H91)</f>
        <v>0</v>
      </c>
      <c r="I92" s="19">
        <f t="shared" ref="I92" si="16">SUM(I84:I91)</f>
        <v>0</v>
      </c>
      <c r="J92" s="59">
        <f t="shared" ref="J92:L92" si="17">SUM(J84:J91)</f>
        <v>0</v>
      </c>
      <c r="K92" s="25"/>
      <c r="L92" s="19">
        <f t="shared" si="17"/>
        <v>0</v>
      </c>
    </row>
    <row r="93" spans="1:12" ht="15">
      <c r="A93" s="26">
        <f>A84</f>
        <v>1</v>
      </c>
      <c r="B93" s="13">
        <f>B84</f>
        <v>5</v>
      </c>
      <c r="C93" s="10" t="s">
        <v>25</v>
      </c>
      <c r="D93" s="60" t="s">
        <v>26</v>
      </c>
      <c r="E93" s="80" t="s">
        <v>49</v>
      </c>
      <c r="F93" s="42">
        <v>60</v>
      </c>
      <c r="G93" s="42">
        <v>0.6</v>
      </c>
      <c r="H93" s="42">
        <v>2.1</v>
      </c>
      <c r="I93" s="42">
        <v>8.9</v>
      </c>
      <c r="J93" s="50">
        <v>58.6</v>
      </c>
      <c r="K93" s="43" t="s">
        <v>84</v>
      </c>
      <c r="L93" s="42">
        <v>9.81</v>
      </c>
    </row>
    <row r="94" spans="1:12" ht="15">
      <c r="A94" s="23"/>
      <c r="B94" s="15"/>
      <c r="C94" s="11"/>
      <c r="D94" s="7" t="s">
        <v>27</v>
      </c>
      <c r="E94" s="80" t="s">
        <v>85</v>
      </c>
      <c r="F94" s="50">
        <v>200</v>
      </c>
      <c r="G94" s="50">
        <v>4.5999999999999996</v>
      </c>
      <c r="H94" s="50">
        <v>5.9</v>
      </c>
      <c r="I94" s="62">
        <v>8.6</v>
      </c>
      <c r="J94" s="50">
        <v>105.6</v>
      </c>
      <c r="K94" s="81" t="s">
        <v>86</v>
      </c>
      <c r="L94" s="63">
        <v>10.59</v>
      </c>
    </row>
    <row r="95" spans="1:12" ht="15">
      <c r="A95" s="23"/>
      <c r="B95" s="15"/>
      <c r="C95" s="11"/>
      <c r="D95" s="7" t="s">
        <v>28</v>
      </c>
      <c r="E95" s="80" t="s">
        <v>87</v>
      </c>
      <c r="F95" s="50">
        <v>90</v>
      </c>
      <c r="G95" s="50">
        <v>16.600000000000001</v>
      </c>
      <c r="H95" s="50">
        <v>5.0999999999999996</v>
      </c>
      <c r="I95" s="62">
        <v>7.3</v>
      </c>
      <c r="J95" s="50">
        <v>142.4</v>
      </c>
      <c r="K95" s="81" t="s">
        <v>88</v>
      </c>
      <c r="L95" s="63">
        <v>26.94</v>
      </c>
    </row>
    <row r="96" spans="1:12" ht="15">
      <c r="A96" s="23"/>
      <c r="B96" s="15"/>
      <c r="C96" s="11"/>
      <c r="D96" s="7" t="s">
        <v>29</v>
      </c>
      <c r="E96" s="80" t="s">
        <v>89</v>
      </c>
      <c r="F96" s="42">
        <v>150</v>
      </c>
      <c r="G96" s="42">
        <v>3.1</v>
      </c>
      <c r="H96" s="42">
        <v>4.3</v>
      </c>
      <c r="I96" s="42">
        <v>21.5</v>
      </c>
      <c r="J96" s="50">
        <v>137.80000000000001</v>
      </c>
      <c r="K96" s="43" t="s">
        <v>66</v>
      </c>
      <c r="L96" s="42">
        <v>10.220000000000001</v>
      </c>
    </row>
    <row r="97" spans="1:12" ht="15">
      <c r="A97" s="23"/>
      <c r="B97" s="15"/>
      <c r="C97" s="11"/>
      <c r="D97" s="7" t="s">
        <v>30</v>
      </c>
      <c r="E97" s="80" t="s">
        <v>74</v>
      </c>
      <c r="F97" s="50">
        <v>200</v>
      </c>
      <c r="G97" s="50">
        <v>0</v>
      </c>
      <c r="H97" s="50">
        <v>0</v>
      </c>
      <c r="I97" s="62">
        <v>19.399999999999999</v>
      </c>
      <c r="J97" s="50">
        <v>77.400000000000006</v>
      </c>
      <c r="K97" s="81" t="s">
        <v>59</v>
      </c>
      <c r="L97" s="63">
        <v>4.8</v>
      </c>
    </row>
    <row r="98" spans="1:12" ht="15">
      <c r="A98" s="23"/>
      <c r="B98" s="15"/>
      <c r="C98" s="11"/>
      <c r="D98" s="7" t="s">
        <v>31</v>
      </c>
      <c r="E98" s="80" t="s">
        <v>78</v>
      </c>
      <c r="F98" s="50">
        <v>50</v>
      </c>
      <c r="G98" s="50">
        <v>3.4</v>
      </c>
      <c r="H98" s="50">
        <v>0.3</v>
      </c>
      <c r="I98" s="62">
        <v>39.299999999999997</v>
      </c>
      <c r="J98" s="50">
        <v>174.2</v>
      </c>
      <c r="K98" s="57" t="s">
        <v>43</v>
      </c>
      <c r="L98" s="63">
        <v>4.17</v>
      </c>
    </row>
    <row r="99" spans="1:12" ht="15">
      <c r="A99" s="23"/>
      <c r="B99" s="15"/>
      <c r="C99" s="11"/>
      <c r="D99" s="7" t="s">
        <v>32</v>
      </c>
      <c r="E99" s="49"/>
      <c r="F99" s="42"/>
      <c r="G99" s="42"/>
      <c r="H99" s="42"/>
      <c r="I99" s="42"/>
      <c r="J99" s="50"/>
      <c r="K99" s="43"/>
      <c r="L99" s="42"/>
    </row>
    <row r="100" spans="1:12" ht="1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750</v>
      </c>
      <c r="G102" s="19">
        <f>SUM(G93:G101)</f>
        <v>28.3</v>
      </c>
      <c r="H102" s="19">
        <f>SUM(H93:H101)</f>
        <v>17.7</v>
      </c>
      <c r="I102" s="19">
        <f>SUM(I93:I101)</f>
        <v>104.99999999999999</v>
      </c>
      <c r="J102" s="19">
        <f>SUM(J93:J101)</f>
        <v>696</v>
      </c>
      <c r="K102" s="25"/>
      <c r="L102" s="19">
        <f>SUM(L93:L101)</f>
        <v>66.53</v>
      </c>
    </row>
    <row r="103" spans="1:12" ht="15.75" customHeight="1" thickBot="1">
      <c r="A103" s="29">
        <f>A84</f>
        <v>1</v>
      </c>
      <c r="B103" s="30">
        <f>B84</f>
        <v>5</v>
      </c>
      <c r="C103" s="75" t="s">
        <v>4</v>
      </c>
      <c r="D103" s="76"/>
      <c r="E103" s="31"/>
      <c r="F103" s="32">
        <f>F92+F102</f>
        <v>750</v>
      </c>
      <c r="G103" s="32">
        <f>G92+G102</f>
        <v>28.3</v>
      </c>
      <c r="H103" s="32">
        <f>H92+H102</f>
        <v>17.7</v>
      </c>
      <c r="I103" s="32">
        <f>I92+I102</f>
        <v>104.99999999999999</v>
      </c>
      <c r="J103" s="32">
        <f>J92+J102</f>
        <v>696</v>
      </c>
      <c r="K103" s="32"/>
      <c r="L103" s="32">
        <f>L92+L102</f>
        <v>66.53</v>
      </c>
    </row>
    <row r="104" spans="1:12" ht="15">
      <c r="A104" s="20">
        <v>2</v>
      </c>
      <c r="B104" s="21">
        <v>1</v>
      </c>
      <c r="C104" s="22" t="s">
        <v>20</v>
      </c>
      <c r="D104" s="5" t="s">
        <v>21</v>
      </c>
      <c r="E104" s="51"/>
      <c r="F104" s="39"/>
      <c r="G104" s="39"/>
      <c r="H104" s="39"/>
      <c r="I104" s="39"/>
      <c r="J104" s="39"/>
      <c r="K104" s="40"/>
      <c r="L104" s="39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7" t="s">
        <v>22</v>
      </c>
      <c r="E106" s="49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7" t="s">
        <v>23</v>
      </c>
      <c r="E107" s="49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5"/>
      <c r="C108" s="11"/>
      <c r="D108" s="52" t="s">
        <v>41</v>
      </c>
      <c r="E108" s="49"/>
      <c r="F108" s="42"/>
      <c r="G108" s="42"/>
      <c r="H108" s="42"/>
      <c r="I108" s="42"/>
      <c r="J108" s="42"/>
      <c r="K108" s="43"/>
      <c r="L108" s="42"/>
    </row>
    <row r="109" spans="1:12" ht="15">
      <c r="A109" s="23"/>
      <c r="B109" s="15"/>
      <c r="C109" s="11"/>
      <c r="D109" s="61" t="s">
        <v>24</v>
      </c>
      <c r="E109" s="49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4"/>
      <c r="B112" s="17"/>
      <c r="C112" s="8"/>
      <c r="D112" s="18" t="s">
        <v>33</v>
      </c>
      <c r="E112" s="58"/>
      <c r="F112" s="19">
        <f>SUM(F104:F111)</f>
        <v>0</v>
      </c>
      <c r="G112" s="19">
        <f t="shared" ref="G112:J112" si="18">SUM(G104:G111)</f>
        <v>0</v>
      </c>
      <c r="H112" s="19">
        <f t="shared" si="18"/>
        <v>0</v>
      </c>
      <c r="I112" s="19">
        <f t="shared" si="18"/>
        <v>0</v>
      </c>
      <c r="J112" s="19">
        <f t="shared" si="18"/>
        <v>0</v>
      </c>
      <c r="K112" s="25"/>
      <c r="L112" s="19">
        <f t="shared" ref="L112" si="19">SUM(L104:L111)</f>
        <v>0</v>
      </c>
    </row>
    <row r="113" spans="1:12" ht="15">
      <c r="A113" s="26">
        <f>A104</f>
        <v>2</v>
      </c>
      <c r="B113" s="13">
        <f>B104</f>
        <v>1</v>
      </c>
      <c r="C113" s="10" t="s">
        <v>25</v>
      </c>
      <c r="D113" s="60" t="s">
        <v>26</v>
      </c>
      <c r="E113" s="80" t="s">
        <v>90</v>
      </c>
      <c r="F113" s="50">
        <v>60</v>
      </c>
      <c r="G113" s="50">
        <v>0.9</v>
      </c>
      <c r="H113" s="50">
        <v>3</v>
      </c>
      <c r="I113" s="62">
        <v>5.6</v>
      </c>
      <c r="J113" s="50">
        <v>53.2</v>
      </c>
      <c r="K113" s="57">
        <v>2012</v>
      </c>
      <c r="L113" s="63">
        <v>3.72</v>
      </c>
    </row>
    <row r="114" spans="1:12" ht="15">
      <c r="A114" s="23"/>
      <c r="B114" s="15"/>
      <c r="C114" s="11"/>
      <c r="D114" s="7" t="s">
        <v>27</v>
      </c>
      <c r="E114" s="80" t="s">
        <v>91</v>
      </c>
      <c r="F114" s="50">
        <v>200</v>
      </c>
      <c r="G114" s="50">
        <v>5.4</v>
      </c>
      <c r="H114" s="50">
        <v>6.7</v>
      </c>
      <c r="I114" s="62">
        <v>11</v>
      </c>
      <c r="J114" s="50">
        <v>128.30000000000001</v>
      </c>
      <c r="K114" s="81" t="s">
        <v>92</v>
      </c>
      <c r="L114" s="63">
        <v>15.75</v>
      </c>
    </row>
    <row r="115" spans="1:12" ht="15">
      <c r="A115" s="23"/>
      <c r="B115" s="15"/>
      <c r="C115" s="11"/>
      <c r="D115" s="7" t="s">
        <v>28</v>
      </c>
      <c r="E115" s="80" t="s">
        <v>93</v>
      </c>
      <c r="F115" s="50">
        <v>90</v>
      </c>
      <c r="G115" s="50">
        <v>26.2</v>
      </c>
      <c r="H115" s="50">
        <v>13.5</v>
      </c>
      <c r="I115" s="62">
        <v>0.6</v>
      </c>
      <c r="J115" s="50">
        <v>259.2</v>
      </c>
      <c r="K115" s="81" t="s">
        <v>94</v>
      </c>
      <c r="L115" s="63">
        <v>41.37</v>
      </c>
    </row>
    <row r="116" spans="1:12" ht="15">
      <c r="A116" s="23"/>
      <c r="B116" s="15"/>
      <c r="C116" s="11"/>
      <c r="D116" s="7" t="s">
        <v>29</v>
      </c>
      <c r="E116" s="80" t="s">
        <v>95</v>
      </c>
      <c r="F116" s="50">
        <v>150</v>
      </c>
      <c r="G116" s="50">
        <v>4.8</v>
      </c>
      <c r="H116" s="50">
        <v>3.8</v>
      </c>
      <c r="I116" s="62">
        <v>30.8</v>
      </c>
      <c r="J116" s="50">
        <v>176.6</v>
      </c>
      <c r="K116" s="81" t="s">
        <v>96</v>
      </c>
      <c r="L116" s="63">
        <v>3.62</v>
      </c>
    </row>
    <row r="117" spans="1:12" ht="15">
      <c r="A117" s="23"/>
      <c r="B117" s="15"/>
      <c r="C117" s="11"/>
      <c r="D117" s="7" t="s">
        <v>30</v>
      </c>
      <c r="E117" s="80" t="s">
        <v>42</v>
      </c>
      <c r="F117" s="50">
        <v>200</v>
      </c>
      <c r="G117" s="50">
        <v>0.5</v>
      </c>
      <c r="H117" s="50">
        <v>0.2</v>
      </c>
      <c r="I117" s="62">
        <v>26.9</v>
      </c>
      <c r="J117" s="50">
        <v>121.5</v>
      </c>
      <c r="K117" s="81" t="s">
        <v>97</v>
      </c>
      <c r="L117" s="63">
        <v>5.7</v>
      </c>
    </row>
    <row r="118" spans="1:12" ht="15">
      <c r="A118" s="23"/>
      <c r="B118" s="15"/>
      <c r="C118" s="11"/>
      <c r="D118" s="7" t="s">
        <v>31</v>
      </c>
      <c r="E118" s="80" t="s">
        <v>78</v>
      </c>
      <c r="F118" s="50">
        <v>50</v>
      </c>
      <c r="G118" s="50">
        <v>3.4</v>
      </c>
      <c r="H118" s="50">
        <v>0.3</v>
      </c>
      <c r="I118" s="62">
        <v>9.3000000000000007</v>
      </c>
      <c r="J118" s="50">
        <v>174.2</v>
      </c>
      <c r="K118" s="57" t="s">
        <v>43</v>
      </c>
      <c r="L118" s="63">
        <v>4.17</v>
      </c>
    </row>
    <row r="119" spans="1:12" ht="15">
      <c r="A119" s="23"/>
      <c r="B119" s="15"/>
      <c r="C119" s="11"/>
      <c r="D119" s="7" t="s">
        <v>32</v>
      </c>
      <c r="E119" s="49"/>
      <c r="F119" s="42"/>
      <c r="G119" s="42"/>
      <c r="H119" s="42"/>
      <c r="I119" s="42"/>
      <c r="J119" s="42"/>
      <c r="K119" s="43"/>
      <c r="L119" s="42"/>
    </row>
    <row r="120" spans="1:12" ht="15">
      <c r="A120" s="23"/>
      <c r="B120" s="15"/>
      <c r="C120" s="11"/>
      <c r="D120" s="7" t="s">
        <v>47</v>
      </c>
      <c r="E120" s="41"/>
      <c r="F120" s="64"/>
      <c r="G120" s="65"/>
      <c r="H120" s="65"/>
      <c r="I120" s="66"/>
      <c r="J120" s="65"/>
      <c r="K120" s="64"/>
      <c r="L120" s="53"/>
    </row>
    <row r="121" spans="1:12" ht="1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750</v>
      </c>
      <c r="G122" s="19">
        <f>SUM(G113:G121)</f>
        <v>41.199999999999996</v>
      </c>
      <c r="H122" s="19">
        <f>SUM(H113:H121)</f>
        <v>27.5</v>
      </c>
      <c r="I122" s="19">
        <f>SUM(I113:I121)</f>
        <v>84.2</v>
      </c>
      <c r="J122" s="19">
        <f>SUM(J113:J121)</f>
        <v>913</v>
      </c>
      <c r="K122" s="25"/>
      <c r="L122" s="19">
        <f>SUM(L113:L121)</f>
        <v>74.33</v>
      </c>
    </row>
    <row r="123" spans="1:12" ht="15.75" thickBot="1">
      <c r="A123" s="29">
        <f>A104</f>
        <v>2</v>
      </c>
      <c r="B123" s="30">
        <f>B104</f>
        <v>1</v>
      </c>
      <c r="C123" s="75" t="s">
        <v>4</v>
      </c>
      <c r="D123" s="76"/>
      <c r="E123" s="31"/>
      <c r="F123" s="32">
        <f>F112+F122</f>
        <v>750</v>
      </c>
      <c r="G123" s="32">
        <f>G112+G122</f>
        <v>41.199999999999996</v>
      </c>
      <c r="H123" s="32">
        <f>H112+H122</f>
        <v>27.5</v>
      </c>
      <c r="I123" s="32">
        <f>I112+I122</f>
        <v>84.2</v>
      </c>
      <c r="J123" s="32">
        <f>J112+J122</f>
        <v>913</v>
      </c>
      <c r="K123" s="32"/>
      <c r="L123" s="32">
        <f>L112+L122</f>
        <v>74.33</v>
      </c>
    </row>
    <row r="124" spans="1:12" ht="15">
      <c r="A124" s="14">
        <v>2</v>
      </c>
      <c r="B124" s="15">
        <v>2</v>
      </c>
      <c r="C124" s="22" t="s">
        <v>20</v>
      </c>
      <c r="D124" s="5" t="s">
        <v>21</v>
      </c>
      <c r="E124" s="51"/>
      <c r="F124" s="39"/>
      <c r="G124" s="39"/>
      <c r="H124" s="39"/>
      <c r="I124" s="39"/>
      <c r="J124" s="39"/>
      <c r="K124" s="40"/>
      <c r="L124" s="39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7" t="s">
        <v>22</v>
      </c>
      <c r="E126" s="49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7" t="s">
        <v>31</v>
      </c>
      <c r="E127" s="49"/>
      <c r="F127" s="42"/>
      <c r="G127" s="42"/>
      <c r="H127" s="42"/>
      <c r="I127" s="42"/>
      <c r="J127" s="42"/>
      <c r="K127" s="43"/>
      <c r="L127" s="42"/>
    </row>
    <row r="128" spans="1:12" ht="15">
      <c r="A128" s="14"/>
      <c r="B128" s="15"/>
      <c r="C128" s="11"/>
      <c r="D128" s="7" t="s">
        <v>32</v>
      </c>
      <c r="E128" s="49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24</v>
      </c>
      <c r="E129" s="49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6"/>
      <c r="B132" s="17"/>
      <c r="C132" s="8"/>
      <c r="D132" s="18" t="s">
        <v>33</v>
      </c>
      <c r="E132" s="58"/>
      <c r="F132" s="19">
        <f>SUM(F124:F131)</f>
        <v>0</v>
      </c>
      <c r="G132" s="19">
        <f t="shared" ref="G132:J132" si="20">SUM(G124:G131)</f>
        <v>0</v>
      </c>
      <c r="H132" s="19">
        <f t="shared" si="20"/>
        <v>0</v>
      </c>
      <c r="I132" s="19">
        <f t="shared" si="20"/>
        <v>0</v>
      </c>
      <c r="J132" s="19">
        <f t="shared" si="20"/>
        <v>0</v>
      </c>
      <c r="K132" s="25"/>
      <c r="L132" s="19">
        <f t="shared" ref="L132" si="21">SUM(L124:L131)</f>
        <v>0</v>
      </c>
    </row>
    <row r="133" spans="1:12" ht="1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9"/>
      <c r="F133" s="50"/>
      <c r="G133" s="50"/>
      <c r="H133" s="50"/>
      <c r="I133" s="62"/>
      <c r="J133" s="50"/>
      <c r="K133" s="57"/>
      <c r="L133" s="63"/>
    </row>
    <row r="134" spans="1:12" ht="15">
      <c r="A134" s="14"/>
      <c r="B134" s="15"/>
      <c r="C134" s="11"/>
      <c r="D134" s="7" t="s">
        <v>27</v>
      </c>
      <c r="E134" s="80" t="s">
        <v>98</v>
      </c>
      <c r="F134" s="50">
        <v>200</v>
      </c>
      <c r="G134" s="50">
        <v>5.0999999999999996</v>
      </c>
      <c r="H134" s="50">
        <v>6.5</v>
      </c>
      <c r="I134" s="62">
        <v>13.3</v>
      </c>
      <c r="J134" s="50">
        <v>132.4</v>
      </c>
      <c r="K134" s="81" t="s">
        <v>99</v>
      </c>
      <c r="L134" s="63">
        <v>11.77</v>
      </c>
    </row>
    <row r="135" spans="1:12" ht="15">
      <c r="A135" s="14"/>
      <c r="B135" s="15"/>
      <c r="C135" s="11"/>
      <c r="D135" s="7" t="s">
        <v>28</v>
      </c>
      <c r="E135" s="80" t="s">
        <v>100</v>
      </c>
      <c r="F135" s="50">
        <v>250</v>
      </c>
      <c r="G135" s="50">
        <v>14.5</v>
      </c>
      <c r="H135" s="50">
        <v>16.3</v>
      </c>
      <c r="I135" s="62">
        <v>46.8</v>
      </c>
      <c r="J135" s="50">
        <v>392</v>
      </c>
      <c r="K135" s="81" t="s">
        <v>101</v>
      </c>
      <c r="L135" s="63">
        <v>31.42</v>
      </c>
    </row>
    <row r="136" spans="1:12" ht="15">
      <c r="A136" s="14"/>
      <c r="B136" s="15"/>
      <c r="C136" s="11"/>
      <c r="D136" s="7" t="s">
        <v>29</v>
      </c>
      <c r="E136" s="49"/>
      <c r="F136" s="50"/>
      <c r="G136" s="50"/>
      <c r="H136" s="50"/>
      <c r="I136" s="62"/>
      <c r="J136" s="50"/>
      <c r="K136" s="57"/>
      <c r="L136" s="63"/>
    </row>
    <row r="137" spans="1:12" ht="15">
      <c r="A137" s="14"/>
      <c r="B137" s="15"/>
      <c r="C137" s="11"/>
      <c r="D137" s="7" t="s">
        <v>30</v>
      </c>
      <c r="E137" s="80" t="s">
        <v>74</v>
      </c>
      <c r="F137" s="50">
        <v>200</v>
      </c>
      <c r="G137" s="50">
        <v>0</v>
      </c>
      <c r="H137" s="50">
        <v>0</v>
      </c>
      <c r="I137" s="62">
        <v>19.399999999999999</v>
      </c>
      <c r="J137" s="50">
        <v>77.400000000000006</v>
      </c>
      <c r="K137" s="81" t="s">
        <v>59</v>
      </c>
      <c r="L137" s="63">
        <v>4.8</v>
      </c>
    </row>
    <row r="138" spans="1:12" ht="15">
      <c r="A138" s="14"/>
      <c r="B138" s="15"/>
      <c r="C138" s="11"/>
      <c r="D138" s="7" t="s">
        <v>31</v>
      </c>
      <c r="E138" s="80" t="s">
        <v>78</v>
      </c>
      <c r="F138" s="50">
        <v>50</v>
      </c>
      <c r="G138" s="50">
        <v>3.4</v>
      </c>
      <c r="H138" s="50">
        <v>0.3</v>
      </c>
      <c r="I138" s="62">
        <v>39.299999999999997</v>
      </c>
      <c r="J138" s="50">
        <v>174.2</v>
      </c>
      <c r="K138" s="57" t="s">
        <v>43</v>
      </c>
      <c r="L138" s="63">
        <v>4.17</v>
      </c>
    </row>
    <row r="139" spans="1:12" ht="15">
      <c r="A139" s="14"/>
      <c r="B139" s="15"/>
      <c r="C139" s="11"/>
      <c r="D139" s="7" t="s">
        <v>32</v>
      </c>
      <c r="E139" s="49"/>
      <c r="F139" s="42"/>
      <c r="G139" s="42"/>
      <c r="H139" s="42"/>
      <c r="I139" s="42"/>
      <c r="J139" s="42"/>
      <c r="K139" s="43"/>
      <c r="L139" s="42"/>
    </row>
    <row r="140" spans="1:12" ht="15">
      <c r="A140" s="14"/>
      <c r="B140" s="15"/>
      <c r="C140" s="11"/>
      <c r="D140" s="82" t="s">
        <v>24</v>
      </c>
      <c r="E140" s="41" t="s">
        <v>60</v>
      </c>
      <c r="F140" s="42">
        <v>100</v>
      </c>
      <c r="G140" s="42">
        <v>0.4</v>
      </c>
      <c r="H140" s="42">
        <v>0.4</v>
      </c>
      <c r="I140" s="42">
        <v>9.8000000000000007</v>
      </c>
      <c r="J140" s="42">
        <v>47</v>
      </c>
      <c r="K140" s="43" t="s">
        <v>43</v>
      </c>
      <c r="L140" s="42">
        <v>16</v>
      </c>
    </row>
    <row r="141" spans="1:12" ht="15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800</v>
      </c>
      <c r="G142" s="19">
        <f>SUM(G133:G141)</f>
        <v>23.4</v>
      </c>
      <c r="H142" s="19">
        <f>SUM(H133:H141)</f>
        <v>23.5</v>
      </c>
      <c r="I142" s="19">
        <f>SUM(I133:I141)</f>
        <v>128.6</v>
      </c>
      <c r="J142" s="19">
        <f>SUM(J133:J141)</f>
        <v>823</v>
      </c>
      <c r="K142" s="25"/>
      <c r="L142" s="19">
        <f>SUM(L133:L141)</f>
        <v>68.16</v>
      </c>
    </row>
    <row r="143" spans="1:12" ht="15.75" thickBot="1">
      <c r="A143" s="33">
        <f>A124</f>
        <v>2</v>
      </c>
      <c r="B143" s="33">
        <f>B124</f>
        <v>2</v>
      </c>
      <c r="C143" s="75" t="s">
        <v>4</v>
      </c>
      <c r="D143" s="76"/>
      <c r="E143" s="31"/>
      <c r="F143" s="32">
        <f>F132+F142</f>
        <v>800</v>
      </c>
      <c r="G143" s="32">
        <f>G132+G142</f>
        <v>23.4</v>
      </c>
      <c r="H143" s="32">
        <f>H132+H142</f>
        <v>23.5</v>
      </c>
      <c r="I143" s="32">
        <f>I132+I142</f>
        <v>128.6</v>
      </c>
      <c r="J143" s="32">
        <f>J132+J142</f>
        <v>823</v>
      </c>
      <c r="K143" s="32"/>
      <c r="L143" s="32">
        <f>L132+L142</f>
        <v>68.16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51"/>
      <c r="F144" s="39"/>
      <c r="G144" s="39"/>
      <c r="H144" s="39"/>
      <c r="I144" s="39"/>
      <c r="J144" s="39"/>
      <c r="K144" s="40"/>
      <c r="L144" s="39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7" t="s">
        <v>22</v>
      </c>
      <c r="E146" s="49"/>
      <c r="F146" s="42"/>
      <c r="G146" s="42"/>
      <c r="H146" s="42"/>
      <c r="I146" s="42"/>
      <c r="J146" s="42"/>
      <c r="K146" s="43"/>
      <c r="L146" s="42"/>
    </row>
    <row r="147" spans="1:12" ht="15.75" customHeight="1">
      <c r="A147" s="23"/>
      <c r="B147" s="15"/>
      <c r="C147" s="11"/>
      <c r="D147" s="7" t="s">
        <v>31</v>
      </c>
      <c r="E147" s="49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3"/>
      <c r="B148" s="15"/>
      <c r="C148" s="11"/>
      <c r="D148" s="7" t="s">
        <v>32</v>
      </c>
      <c r="E148" s="49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61" t="s">
        <v>24</v>
      </c>
      <c r="E149" s="67"/>
      <c r="F149" s="68"/>
      <c r="G149" s="68"/>
      <c r="H149" s="68"/>
      <c r="I149" s="69"/>
      <c r="J149" s="68"/>
      <c r="K149" s="71"/>
      <c r="L149" s="70"/>
    </row>
    <row r="150" spans="1:12" ht="1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4"/>
      <c r="B152" s="17"/>
      <c r="C152" s="8"/>
      <c r="D152" s="18" t="s">
        <v>33</v>
      </c>
      <c r="E152" s="58"/>
      <c r="F152" s="19">
        <f>SUM(F144:F151)</f>
        <v>0</v>
      </c>
      <c r="G152" s="19">
        <f t="shared" ref="G152:J152" si="22">SUM(G144:G151)</f>
        <v>0</v>
      </c>
      <c r="H152" s="19">
        <f t="shared" si="22"/>
        <v>0</v>
      </c>
      <c r="I152" s="19">
        <f t="shared" si="22"/>
        <v>0</v>
      </c>
      <c r="J152" s="19">
        <f t="shared" si="22"/>
        <v>0</v>
      </c>
      <c r="K152" s="25"/>
      <c r="L152" s="19">
        <f t="shared" ref="L152" si="23">SUM(L144:L151)</f>
        <v>0</v>
      </c>
    </row>
    <row r="153" spans="1:12" ht="15">
      <c r="A153" s="26">
        <f>A144</f>
        <v>2</v>
      </c>
      <c r="B153" s="13">
        <f>B144</f>
        <v>3</v>
      </c>
      <c r="C153" s="10" t="s">
        <v>25</v>
      </c>
      <c r="D153" s="60" t="s">
        <v>26</v>
      </c>
      <c r="E153" s="81" t="s">
        <v>102</v>
      </c>
      <c r="F153" s="42">
        <v>60</v>
      </c>
      <c r="G153" s="42">
        <v>0.8</v>
      </c>
      <c r="H153" s="42">
        <v>3</v>
      </c>
      <c r="I153" s="42">
        <v>4.9000000000000004</v>
      </c>
      <c r="J153" s="42">
        <v>49.4</v>
      </c>
      <c r="K153" s="43" t="s">
        <v>103</v>
      </c>
      <c r="L153" s="42">
        <v>3.91</v>
      </c>
    </row>
    <row r="154" spans="1:12" ht="15">
      <c r="A154" s="23"/>
      <c r="B154" s="15"/>
      <c r="C154" s="11"/>
      <c r="D154" s="7" t="s">
        <v>27</v>
      </c>
      <c r="E154" s="80" t="s">
        <v>51</v>
      </c>
      <c r="F154" s="50">
        <v>200</v>
      </c>
      <c r="G154" s="50">
        <v>5.4</v>
      </c>
      <c r="H154" s="50">
        <v>7.9</v>
      </c>
      <c r="I154" s="62">
        <v>13.7</v>
      </c>
      <c r="J154" s="50">
        <v>152.80000000000001</v>
      </c>
      <c r="K154" s="81" t="s">
        <v>104</v>
      </c>
      <c r="L154" s="63">
        <v>18.57</v>
      </c>
    </row>
    <row r="155" spans="1:12" ht="15">
      <c r="A155" s="23"/>
      <c r="B155" s="15"/>
      <c r="C155" s="11"/>
      <c r="D155" s="7" t="s">
        <v>28</v>
      </c>
      <c r="E155" s="80" t="s">
        <v>105</v>
      </c>
      <c r="F155" s="50">
        <v>90</v>
      </c>
      <c r="G155" s="50">
        <v>21.9</v>
      </c>
      <c r="H155" s="50">
        <v>22.2</v>
      </c>
      <c r="I155" s="62">
        <v>5.0999999999999996</v>
      </c>
      <c r="J155" s="50">
        <v>306.8</v>
      </c>
      <c r="K155" s="81" t="s">
        <v>106</v>
      </c>
      <c r="L155" s="63">
        <v>62.61</v>
      </c>
    </row>
    <row r="156" spans="1:12" ht="15">
      <c r="A156" s="23"/>
      <c r="B156" s="15"/>
      <c r="C156" s="11"/>
      <c r="D156" s="7" t="s">
        <v>29</v>
      </c>
      <c r="E156" s="80" t="s">
        <v>107</v>
      </c>
      <c r="F156" s="50">
        <v>150</v>
      </c>
      <c r="G156" s="50">
        <v>4.9000000000000004</v>
      </c>
      <c r="H156" s="50">
        <v>4.5</v>
      </c>
      <c r="I156" s="62">
        <v>22</v>
      </c>
      <c r="J156" s="50">
        <v>147.30000000000001</v>
      </c>
      <c r="K156" s="81" t="s">
        <v>108</v>
      </c>
      <c r="L156" s="63">
        <v>3.77</v>
      </c>
    </row>
    <row r="157" spans="1:12" ht="15">
      <c r="A157" s="23"/>
      <c r="B157" s="15"/>
      <c r="C157" s="11"/>
      <c r="D157" s="7" t="s">
        <v>30</v>
      </c>
      <c r="E157" s="80" t="s">
        <v>83</v>
      </c>
      <c r="F157" s="50">
        <v>200</v>
      </c>
      <c r="G157" s="50">
        <v>0</v>
      </c>
      <c r="H157" s="50">
        <v>0</v>
      </c>
      <c r="I157" s="62">
        <v>0</v>
      </c>
      <c r="J157" s="50">
        <v>370</v>
      </c>
      <c r="K157" s="81" t="s">
        <v>43</v>
      </c>
      <c r="L157" s="63">
        <v>7.2</v>
      </c>
    </row>
    <row r="158" spans="1:12" ht="15">
      <c r="A158" s="23"/>
      <c r="B158" s="15"/>
      <c r="C158" s="11"/>
      <c r="D158" s="7" t="s">
        <v>31</v>
      </c>
      <c r="E158" s="80" t="s">
        <v>109</v>
      </c>
      <c r="F158" s="50">
        <v>50</v>
      </c>
      <c r="G158" s="50">
        <v>3.4</v>
      </c>
      <c r="H158" s="50">
        <v>0.3</v>
      </c>
      <c r="I158" s="62">
        <v>39.299999999999997</v>
      </c>
      <c r="J158" s="50">
        <v>174.2</v>
      </c>
      <c r="K158" s="57" t="s">
        <v>43</v>
      </c>
      <c r="L158" s="63">
        <v>4.17</v>
      </c>
    </row>
    <row r="159" spans="1:12" ht="15">
      <c r="A159" s="23"/>
      <c r="B159" s="15"/>
      <c r="C159" s="11"/>
      <c r="D159" s="7" t="s">
        <v>32</v>
      </c>
      <c r="E159" s="49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750</v>
      </c>
      <c r="G162" s="19">
        <f>SUM(G153:G161)</f>
        <v>36.4</v>
      </c>
      <c r="H162" s="19">
        <f>SUM(H153:H161)</f>
        <v>37.9</v>
      </c>
      <c r="I162" s="19">
        <f>SUM(I153:I161)</f>
        <v>85</v>
      </c>
      <c r="J162" s="19">
        <f>SUM(J153:J161)</f>
        <v>1200.5</v>
      </c>
      <c r="K162" s="25"/>
      <c r="L162" s="19">
        <f>SUM(L153:L161)</f>
        <v>100.23</v>
      </c>
    </row>
    <row r="163" spans="1:12" ht="15.75" thickBot="1">
      <c r="A163" s="29">
        <f>A144</f>
        <v>2</v>
      </c>
      <c r="B163" s="30">
        <f>B144</f>
        <v>3</v>
      </c>
      <c r="C163" s="75" t="s">
        <v>4</v>
      </c>
      <c r="D163" s="76"/>
      <c r="E163" s="31"/>
      <c r="F163" s="32">
        <f>F152+F162</f>
        <v>750</v>
      </c>
      <c r="G163" s="32">
        <f>G152+G162</f>
        <v>36.4</v>
      </c>
      <c r="H163" s="32">
        <f>H152+H162</f>
        <v>37.9</v>
      </c>
      <c r="I163" s="32">
        <f>I152+I162</f>
        <v>85</v>
      </c>
      <c r="J163" s="32">
        <f>J152+J162</f>
        <v>1200.5</v>
      </c>
      <c r="K163" s="32"/>
      <c r="L163" s="32">
        <f>L152+L162</f>
        <v>100.23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51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3"/>
      <c r="B166" s="15"/>
      <c r="C166" s="11"/>
      <c r="D166" s="7" t="s">
        <v>22</v>
      </c>
      <c r="E166" s="49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23</v>
      </c>
      <c r="E167" s="53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52" t="s">
        <v>40</v>
      </c>
      <c r="E168" s="49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24</v>
      </c>
      <c r="E169" s="49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4"/>
      <c r="B172" s="17"/>
      <c r="C172" s="8"/>
      <c r="D172" s="18" t="s">
        <v>33</v>
      </c>
      <c r="E172" s="58"/>
      <c r="F172" s="19">
        <f>SUM(F164:F171)</f>
        <v>0</v>
      </c>
      <c r="G172" s="19">
        <f t="shared" ref="G172:J172" si="24">SUM(G164:G171)</f>
        <v>0</v>
      </c>
      <c r="H172" s="19">
        <f t="shared" si="24"/>
        <v>0</v>
      </c>
      <c r="I172" s="19">
        <f t="shared" si="24"/>
        <v>0</v>
      </c>
      <c r="J172" s="19">
        <f t="shared" si="24"/>
        <v>0</v>
      </c>
      <c r="K172" s="25"/>
      <c r="L172" s="19">
        <f t="shared" ref="L172" si="25">SUM(L164:L171)</f>
        <v>0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9"/>
      <c r="F173" s="42"/>
      <c r="G173" s="42"/>
      <c r="H173" s="42"/>
      <c r="I173" s="42"/>
      <c r="J173" s="42"/>
      <c r="K173" s="43"/>
      <c r="L173" s="42"/>
    </row>
    <row r="174" spans="1:12" ht="30">
      <c r="A174" s="23"/>
      <c r="B174" s="15"/>
      <c r="C174" s="11"/>
      <c r="D174" s="7" t="s">
        <v>27</v>
      </c>
      <c r="E174" s="80" t="s">
        <v>110</v>
      </c>
      <c r="F174" s="50">
        <v>200</v>
      </c>
      <c r="G174" s="50">
        <v>5.0999999999999996</v>
      </c>
      <c r="H174" s="50">
        <v>7.2</v>
      </c>
      <c r="I174" s="62">
        <v>10.6</v>
      </c>
      <c r="J174" s="50">
        <v>129.9</v>
      </c>
      <c r="K174" s="81" t="s">
        <v>111</v>
      </c>
      <c r="L174" s="63">
        <v>14.38</v>
      </c>
    </row>
    <row r="175" spans="1:12" ht="15">
      <c r="A175" s="23"/>
      <c r="B175" s="15"/>
      <c r="C175" s="11"/>
      <c r="D175" s="7" t="s">
        <v>28</v>
      </c>
      <c r="E175" s="80" t="s">
        <v>112</v>
      </c>
      <c r="F175" s="50">
        <v>90</v>
      </c>
      <c r="G175" s="50">
        <v>21.3</v>
      </c>
      <c r="H175" s="50">
        <v>23</v>
      </c>
      <c r="I175" s="62">
        <v>1</v>
      </c>
      <c r="J175" s="50">
        <v>296</v>
      </c>
      <c r="K175" s="81" t="s">
        <v>55</v>
      </c>
      <c r="L175" s="63">
        <v>54.5</v>
      </c>
    </row>
    <row r="176" spans="1:12" ht="15">
      <c r="A176" s="23"/>
      <c r="B176" s="15"/>
      <c r="C176" s="11"/>
      <c r="D176" s="7" t="s">
        <v>29</v>
      </c>
      <c r="E176" s="49" t="s">
        <v>48</v>
      </c>
      <c r="F176" s="50">
        <v>150</v>
      </c>
      <c r="G176" s="50">
        <v>3.1</v>
      </c>
      <c r="H176" s="50">
        <v>4.3</v>
      </c>
      <c r="I176" s="62">
        <v>21.5</v>
      </c>
      <c r="J176" s="50">
        <v>137.80000000000001</v>
      </c>
      <c r="K176" s="81" t="s">
        <v>66</v>
      </c>
      <c r="L176" s="63">
        <v>10.220000000000001</v>
      </c>
    </row>
    <row r="177" spans="1:12" ht="15">
      <c r="A177" s="23"/>
      <c r="B177" s="15"/>
      <c r="C177" s="11"/>
      <c r="D177" s="7" t="s">
        <v>30</v>
      </c>
      <c r="E177" s="80" t="s">
        <v>74</v>
      </c>
      <c r="F177" s="50">
        <v>200</v>
      </c>
      <c r="G177" s="50">
        <v>0</v>
      </c>
      <c r="H177" s="50">
        <v>0</v>
      </c>
      <c r="I177" s="62">
        <v>19.399999999999999</v>
      </c>
      <c r="J177" s="50">
        <v>77.400000000000006</v>
      </c>
      <c r="K177" s="81" t="s">
        <v>59</v>
      </c>
      <c r="L177" s="63">
        <v>4.8</v>
      </c>
    </row>
    <row r="178" spans="1:12" ht="15">
      <c r="A178" s="23"/>
      <c r="B178" s="15"/>
      <c r="C178" s="11"/>
      <c r="D178" s="7" t="s">
        <v>31</v>
      </c>
      <c r="E178" s="80" t="s">
        <v>78</v>
      </c>
      <c r="F178" s="50">
        <v>50</v>
      </c>
      <c r="G178" s="50">
        <v>3.4</v>
      </c>
      <c r="H178" s="50">
        <v>0.3</v>
      </c>
      <c r="I178" s="62">
        <v>39.299999999999997</v>
      </c>
      <c r="J178" s="50">
        <v>174.2</v>
      </c>
      <c r="K178" s="57" t="s">
        <v>43</v>
      </c>
      <c r="L178" s="63">
        <v>4.17</v>
      </c>
    </row>
    <row r="179" spans="1:12" ht="15">
      <c r="A179" s="23"/>
      <c r="B179" s="15"/>
      <c r="C179" s="11"/>
      <c r="D179" s="7" t="s">
        <v>32</v>
      </c>
      <c r="E179" s="49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82" t="s">
        <v>24</v>
      </c>
      <c r="E180" s="41" t="s">
        <v>60</v>
      </c>
      <c r="F180" s="42">
        <v>100</v>
      </c>
      <c r="G180" s="42">
        <v>0.4</v>
      </c>
      <c r="H180" s="42">
        <v>0.4</v>
      </c>
      <c r="I180" s="42">
        <v>9.8000000000000007</v>
      </c>
      <c r="J180" s="42">
        <v>47</v>
      </c>
      <c r="K180" s="43" t="s">
        <v>43</v>
      </c>
      <c r="L180" s="42">
        <v>16</v>
      </c>
    </row>
    <row r="181" spans="1:12" ht="1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790</v>
      </c>
      <c r="G182" s="19">
        <f t="shared" ref="G182:J182" si="26">SUM(G173:G181)</f>
        <v>33.299999999999997</v>
      </c>
      <c r="H182" s="19">
        <f t="shared" si="26"/>
        <v>35.199999999999996</v>
      </c>
      <c r="I182" s="19">
        <f t="shared" si="26"/>
        <v>101.6</v>
      </c>
      <c r="J182" s="19">
        <f t="shared" si="26"/>
        <v>862.3</v>
      </c>
      <c r="K182" s="25"/>
      <c r="L182" s="19">
        <f t="shared" ref="L182" si="27">SUM(L173:L181)</f>
        <v>104.07</v>
      </c>
    </row>
    <row r="183" spans="1:12" ht="15.75" thickBot="1">
      <c r="A183" s="29">
        <f>A164</f>
        <v>2</v>
      </c>
      <c r="B183" s="30">
        <f>B164</f>
        <v>4</v>
      </c>
      <c r="C183" s="75" t="s">
        <v>4</v>
      </c>
      <c r="D183" s="76"/>
      <c r="E183" s="31"/>
      <c r="F183" s="32">
        <f>F172+F182</f>
        <v>790</v>
      </c>
      <c r="G183" s="32">
        <f t="shared" ref="G183" si="28">G172+G182</f>
        <v>33.299999999999997</v>
      </c>
      <c r="H183" s="32">
        <f t="shared" ref="H183" si="29">H172+H182</f>
        <v>35.199999999999996</v>
      </c>
      <c r="I183" s="32">
        <f t="shared" ref="I183" si="30">I172+I182</f>
        <v>101.6</v>
      </c>
      <c r="J183" s="32">
        <f t="shared" ref="J183:L183" si="31">J172+J182</f>
        <v>862.3</v>
      </c>
      <c r="K183" s="32"/>
      <c r="L183" s="32">
        <f t="shared" si="31"/>
        <v>104.07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51"/>
      <c r="F184" s="39"/>
      <c r="G184" s="39"/>
      <c r="H184" s="39"/>
      <c r="I184" s="39"/>
      <c r="J184" s="39"/>
      <c r="K184" s="40"/>
      <c r="L184" s="39"/>
    </row>
    <row r="185" spans="1:12" ht="1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22</v>
      </c>
      <c r="E186" s="49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31</v>
      </c>
      <c r="E187" s="53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32</v>
      </c>
      <c r="E188" s="49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61" t="s">
        <v>24</v>
      </c>
      <c r="E189" s="49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.75" customHeight="1">
      <c r="A192" s="24"/>
      <c r="B192" s="17"/>
      <c r="C192" s="8"/>
      <c r="D192" s="18" t="s">
        <v>33</v>
      </c>
      <c r="E192" s="58"/>
      <c r="F192" s="19">
        <f>SUM(F184:F191)</f>
        <v>0</v>
      </c>
      <c r="G192" s="19">
        <f t="shared" ref="G192:J192" si="32">SUM(G184:G191)</f>
        <v>0</v>
      </c>
      <c r="H192" s="19">
        <f t="shared" si="32"/>
        <v>0</v>
      </c>
      <c r="I192" s="19">
        <f t="shared" si="32"/>
        <v>0</v>
      </c>
      <c r="J192" s="19">
        <f t="shared" si="32"/>
        <v>0</v>
      </c>
      <c r="K192" s="25"/>
      <c r="L192" s="19">
        <f t="shared" ref="L192" si="33">SUM(L184:L191)</f>
        <v>0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80" t="s">
        <v>49</v>
      </c>
      <c r="F193" s="42">
        <v>60</v>
      </c>
      <c r="G193" s="42">
        <v>0.6</v>
      </c>
      <c r="H193" s="42">
        <v>2.1</v>
      </c>
      <c r="I193" s="42">
        <v>8.9</v>
      </c>
      <c r="J193" s="42">
        <v>58.6</v>
      </c>
      <c r="K193" s="43" t="s">
        <v>84</v>
      </c>
      <c r="L193" s="42">
        <v>9.81</v>
      </c>
    </row>
    <row r="194" spans="1:12" ht="15">
      <c r="A194" s="23"/>
      <c r="B194" s="15"/>
      <c r="C194" s="11"/>
      <c r="D194" s="7" t="s">
        <v>27</v>
      </c>
      <c r="E194" s="80" t="s">
        <v>113</v>
      </c>
      <c r="F194" s="50">
        <v>200</v>
      </c>
      <c r="G194" s="50">
        <v>10</v>
      </c>
      <c r="H194" s="50">
        <v>10.4</v>
      </c>
      <c r="I194" s="62">
        <v>13.4</v>
      </c>
      <c r="J194" s="50">
        <v>187.3</v>
      </c>
      <c r="K194" s="81" t="s">
        <v>114</v>
      </c>
      <c r="L194" s="63">
        <v>21.34</v>
      </c>
    </row>
    <row r="195" spans="1:12" ht="15">
      <c r="A195" s="23"/>
      <c r="B195" s="15"/>
      <c r="C195" s="11"/>
      <c r="D195" s="7" t="s">
        <v>28</v>
      </c>
      <c r="E195" s="80" t="s">
        <v>115</v>
      </c>
      <c r="F195" s="50">
        <v>90</v>
      </c>
      <c r="G195" s="50">
        <v>16.5</v>
      </c>
      <c r="H195" s="50">
        <v>17.2</v>
      </c>
      <c r="I195" s="62">
        <v>1.4</v>
      </c>
      <c r="J195" s="50">
        <v>226</v>
      </c>
      <c r="K195" s="81" t="s">
        <v>116</v>
      </c>
      <c r="L195" s="63">
        <v>55.12</v>
      </c>
    </row>
    <row r="196" spans="1:12" ht="15">
      <c r="A196" s="23"/>
      <c r="B196" s="15"/>
      <c r="C196" s="11"/>
      <c r="D196" s="7" t="s">
        <v>29</v>
      </c>
      <c r="E196" s="80" t="s">
        <v>117</v>
      </c>
      <c r="F196" s="42">
        <v>150</v>
      </c>
      <c r="G196" s="42">
        <v>4.8</v>
      </c>
      <c r="H196" s="42">
        <v>5</v>
      </c>
      <c r="I196" s="42">
        <v>22.2</v>
      </c>
      <c r="J196" s="42">
        <v>154.4</v>
      </c>
      <c r="K196" s="43" t="s">
        <v>118</v>
      </c>
      <c r="L196" s="42">
        <v>11.88</v>
      </c>
    </row>
    <row r="197" spans="1:12" ht="15">
      <c r="A197" s="23"/>
      <c r="B197" s="15"/>
      <c r="C197" s="11"/>
      <c r="D197" s="7" t="s">
        <v>30</v>
      </c>
      <c r="E197" s="80" t="s">
        <v>119</v>
      </c>
      <c r="F197" s="50">
        <v>200</v>
      </c>
      <c r="G197" s="50">
        <v>1</v>
      </c>
      <c r="H197" s="50">
        <v>0.2</v>
      </c>
      <c r="I197" s="62">
        <v>19.899999999999999</v>
      </c>
      <c r="J197" s="50">
        <v>86.4</v>
      </c>
      <c r="K197" s="81" t="s">
        <v>120</v>
      </c>
      <c r="L197" s="63">
        <v>24</v>
      </c>
    </row>
    <row r="198" spans="1:12" ht="15">
      <c r="A198" s="23"/>
      <c r="B198" s="15"/>
      <c r="C198" s="11"/>
      <c r="D198" s="7" t="s">
        <v>31</v>
      </c>
      <c r="E198" s="80" t="s">
        <v>78</v>
      </c>
      <c r="F198" s="50">
        <v>50</v>
      </c>
      <c r="G198" s="50">
        <v>3.4</v>
      </c>
      <c r="H198" s="50">
        <v>0.3</v>
      </c>
      <c r="I198" s="62">
        <v>39.299999999999997</v>
      </c>
      <c r="J198" s="50">
        <v>174.2</v>
      </c>
      <c r="K198" s="57" t="s">
        <v>43</v>
      </c>
      <c r="L198" s="63">
        <v>4.17</v>
      </c>
    </row>
    <row r="199" spans="1:12" ht="15">
      <c r="A199" s="23"/>
      <c r="B199" s="15"/>
      <c r="C199" s="11"/>
      <c r="D199" s="7" t="s">
        <v>32</v>
      </c>
      <c r="E199" s="53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750</v>
      </c>
      <c r="G202" s="19">
        <f>SUM(G193:G201)</f>
        <v>36.300000000000004</v>
      </c>
      <c r="H202" s="19">
        <f>SUM(H193:H201)</f>
        <v>35.200000000000003</v>
      </c>
      <c r="I202" s="19">
        <f>SUM(I193:I201)</f>
        <v>105.1</v>
      </c>
      <c r="J202" s="19">
        <f>SUM(J193:J201)</f>
        <v>886.89999999999986</v>
      </c>
      <c r="K202" s="25"/>
      <c r="L202" s="19">
        <f>SUM(L193:L201)</f>
        <v>126.32</v>
      </c>
    </row>
    <row r="203" spans="1:12" ht="15">
      <c r="A203" s="29">
        <f>A184</f>
        <v>2</v>
      </c>
      <c r="B203" s="30">
        <f>B184</f>
        <v>5</v>
      </c>
      <c r="C203" s="75" t="s">
        <v>4</v>
      </c>
      <c r="D203" s="76"/>
      <c r="E203" s="31"/>
      <c r="F203" s="32">
        <f>F192+F202</f>
        <v>750</v>
      </c>
      <c r="G203" s="32">
        <f>G192+G202</f>
        <v>36.300000000000004</v>
      </c>
      <c r="H203" s="32">
        <f>H192+H202</f>
        <v>35.200000000000003</v>
      </c>
      <c r="I203" s="32">
        <f>I192+I202</f>
        <v>105.1</v>
      </c>
      <c r="J203" s="32">
        <f>J192+J202</f>
        <v>886.89999999999986</v>
      </c>
      <c r="K203" s="32"/>
      <c r="L203" s="32">
        <f>L192+L202</f>
        <v>126.32</v>
      </c>
    </row>
    <row r="204" spans="1:12">
      <c r="A204" s="27"/>
      <c r="B204" s="28"/>
      <c r="C204" s="77" t="s">
        <v>5</v>
      </c>
      <c r="D204" s="77"/>
      <c r="E204" s="77"/>
      <c r="F204" s="34">
        <f>(F25+F45+F63+F83+F103+F123+F143+F163+F183+F203)/(IF(F25=0,0,1)+IF(F45=0,0,1)+IF(F63=0,0,1)+IF(F83=0,0,1)+IF(F103=0,0,1)+IF(F123=0,0,1)+IF(F143=0,0,1)+IF(F163=0,0,1)+IF(F183=0,0,1)+IF(F203=0,0,1))</f>
        <v>768</v>
      </c>
      <c r="G204" s="34">
        <f>(G25+G45+G63+G83+G103+G123+G143+G163+G183+G203)/(IF(G25=0,0,1)+IF(G45=0,0,1)+IF(G63=0,0,1)+IF(G83=0,0,1)+IF(G103=0,0,1)+IF(G123=0,0,1)+IF(G143=0,0,1)+IF(G163=0,0,1)+IF(G183=0,0,1)+IF(G203=0,0,1))</f>
        <v>33.010000000000005</v>
      </c>
      <c r="H204" s="34">
        <f>(H25+H45+H63+H83+H103+H123+H143+H163+H183+H203)/(IF(H25=0,0,1)+IF(H45=0,0,1)+IF(H63=0,0,1)+IF(H83=0,0,1)+IF(H103=0,0,1)+IF(H123=0,0,1)+IF(H143=0,0,1)+IF(H163=0,0,1)+IF(H183=0,0,1)+IF(H203=0,0,1))</f>
        <v>27.45</v>
      </c>
      <c r="I204" s="34">
        <f>(I25+I45+I63+I83+I103+I123+I143+I163+I183+I203)/(IF(I25=0,0,1)+IF(I45=0,0,1)+IF(I63=0,0,1)+IF(I83=0,0,1)+IF(I103=0,0,1)+IF(I123=0,0,1)+IF(I143=0,0,1)+IF(I163=0,0,1)+IF(I183=0,0,1)+IF(I203=0,0,1))</f>
        <v>99.510999999999996</v>
      </c>
      <c r="J204" s="34">
        <f>(J25+J45+J63+J83+J103+J123+J143+J163+J183+J203)/(IF(J25=0,0,1)+IF(J45=0,0,1)+IF(J63=0,0,1)+IF(J83=0,0,1)+IF(J103=0,0,1)+IF(J123=0,0,1)+IF(J143=0,0,1)+IF(J163=0,0,1)+IF(J183=0,0,1)+IF(J203=0,0,1))</f>
        <v>876.86</v>
      </c>
      <c r="K204" s="34"/>
      <c r="L204" s="34">
        <f>(L25+L45+L63+L83+L103+L123+L143+L163+L183+L203)/(IF(L25=0,0,1)+IF(L45=0,0,1)+IF(L63=0,0,1)+IF(L83=0,0,1)+IF(L103=0,0,1)+IF(L123=0,0,1)+IF(L143=0,0,1)+IF(L163=0,0,1)+IF(L183=0,0,1)+IF(L203=0,0,1))</f>
        <v>92.407999999999987</v>
      </c>
    </row>
  </sheetData>
  <mergeCells count="14">
    <mergeCell ref="C83:D83"/>
    <mergeCell ref="C103:D103"/>
    <mergeCell ref="C25:D25"/>
    <mergeCell ref="C204:E204"/>
    <mergeCell ref="C203:D203"/>
    <mergeCell ref="C123:D123"/>
    <mergeCell ref="C143:D143"/>
    <mergeCell ref="C163:D163"/>
    <mergeCell ref="C183:D183"/>
    <mergeCell ref="C1:E1"/>
    <mergeCell ref="H1:K1"/>
    <mergeCell ref="H2:K2"/>
    <mergeCell ref="C45:D45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Security</cp:lastModifiedBy>
  <dcterms:created xsi:type="dcterms:W3CDTF">2022-05-16T14:23:56Z</dcterms:created>
  <dcterms:modified xsi:type="dcterms:W3CDTF">2024-12-18T07:55:07Z</dcterms:modified>
</cp:coreProperties>
</file>