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3" i="1" l="1"/>
  <c r="A203" i="1"/>
  <c r="L202" i="1"/>
  <c r="J202" i="1"/>
  <c r="I202" i="1"/>
  <c r="H202" i="1"/>
  <c r="G202" i="1"/>
  <c r="F202" i="1"/>
  <c r="B193" i="1"/>
  <c r="A193" i="1"/>
  <c r="L192" i="1"/>
  <c r="J192" i="1"/>
  <c r="I192" i="1"/>
  <c r="I203" i="1" s="1"/>
  <c r="H192" i="1"/>
  <c r="H203" i="1" s="1"/>
  <c r="G192" i="1"/>
  <c r="F192" i="1"/>
  <c r="B183" i="1"/>
  <c r="A183" i="1"/>
  <c r="L182" i="1"/>
  <c r="J182" i="1"/>
  <c r="I182" i="1"/>
  <c r="H182" i="1"/>
  <c r="G182" i="1"/>
  <c r="F182" i="1"/>
  <c r="B173" i="1"/>
  <c r="A173" i="1"/>
  <c r="L172" i="1"/>
  <c r="J172" i="1"/>
  <c r="I172" i="1"/>
  <c r="I183" i="1" s="1"/>
  <c r="H172" i="1"/>
  <c r="H183" i="1" s="1"/>
  <c r="G172" i="1"/>
  <c r="G183" i="1" s="1"/>
  <c r="F172" i="1"/>
  <c r="B163" i="1"/>
  <c r="A163" i="1"/>
  <c r="L162" i="1"/>
  <c r="J162" i="1"/>
  <c r="I162" i="1"/>
  <c r="H162" i="1"/>
  <c r="G162" i="1"/>
  <c r="F162" i="1"/>
  <c r="B153" i="1"/>
  <c r="A153" i="1"/>
  <c r="L152" i="1"/>
  <c r="J152" i="1"/>
  <c r="I152" i="1"/>
  <c r="I163" i="1" s="1"/>
  <c r="H152" i="1"/>
  <c r="H163" i="1" s="1"/>
  <c r="G152" i="1"/>
  <c r="G163" i="1" s="1"/>
  <c r="F152" i="1"/>
  <c r="B143" i="1"/>
  <c r="A143" i="1"/>
  <c r="L142" i="1"/>
  <c r="J142" i="1"/>
  <c r="I142" i="1"/>
  <c r="H142" i="1"/>
  <c r="G142" i="1"/>
  <c r="F142" i="1"/>
  <c r="B133" i="1"/>
  <c r="A133" i="1"/>
  <c r="L132" i="1"/>
  <c r="J132" i="1"/>
  <c r="I132" i="1"/>
  <c r="I143" i="1" s="1"/>
  <c r="H132" i="1"/>
  <c r="H143" i="1" s="1"/>
  <c r="G132" i="1"/>
  <c r="G143" i="1" s="1"/>
  <c r="F132" i="1"/>
  <c r="B123" i="1"/>
  <c r="A123" i="1"/>
  <c r="L122" i="1"/>
  <c r="J122" i="1"/>
  <c r="I122" i="1"/>
  <c r="H122" i="1"/>
  <c r="G122" i="1"/>
  <c r="F122" i="1"/>
  <c r="B113" i="1"/>
  <c r="A113" i="1"/>
  <c r="L112" i="1"/>
  <c r="J112" i="1"/>
  <c r="I112" i="1"/>
  <c r="I123" i="1" s="1"/>
  <c r="H112" i="1"/>
  <c r="H123" i="1" s="1"/>
  <c r="G112" i="1"/>
  <c r="G123" i="1" s="1"/>
  <c r="F112" i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I103" i="1" s="1"/>
  <c r="H92" i="1"/>
  <c r="G92" i="1"/>
  <c r="G103" i="1" s="1"/>
  <c r="F92" i="1"/>
  <c r="B83" i="1"/>
  <c r="A83" i="1"/>
  <c r="L82" i="1"/>
  <c r="J82" i="1"/>
  <c r="I82" i="1"/>
  <c r="H82" i="1"/>
  <c r="G82" i="1"/>
  <c r="F82" i="1"/>
  <c r="B73" i="1"/>
  <c r="A73" i="1"/>
  <c r="J72" i="1"/>
  <c r="I72" i="1"/>
  <c r="I83" i="1" s="1"/>
  <c r="H72" i="1"/>
  <c r="G72" i="1"/>
  <c r="F72" i="1"/>
  <c r="B63" i="1"/>
  <c r="A63" i="1"/>
  <c r="L62" i="1"/>
  <c r="J62" i="1"/>
  <c r="I62" i="1"/>
  <c r="H62" i="1"/>
  <c r="G62" i="1"/>
  <c r="F62" i="1"/>
  <c r="B54" i="1"/>
  <c r="A54" i="1"/>
  <c r="L53" i="1"/>
  <c r="J53" i="1"/>
  <c r="I53" i="1"/>
  <c r="I63" i="1" s="1"/>
  <c r="H53" i="1"/>
  <c r="H63" i="1" s="1"/>
  <c r="G53" i="1"/>
  <c r="G63" i="1" s="1"/>
  <c r="F53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I45" i="1" s="1"/>
  <c r="H34" i="1"/>
  <c r="H45" i="1" s="1"/>
  <c r="G34" i="1"/>
  <c r="G45" i="1" s="1"/>
  <c r="F34" i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I25" i="1" s="1"/>
  <c r="H14" i="1"/>
  <c r="G14" i="1"/>
  <c r="F14" i="1"/>
  <c r="H83" i="1" l="1"/>
  <c r="H25" i="1"/>
  <c r="J203" i="1"/>
  <c r="G203" i="1"/>
  <c r="F203" i="1"/>
  <c r="J183" i="1"/>
  <c r="F183" i="1"/>
  <c r="I204" i="1"/>
  <c r="L163" i="1"/>
  <c r="J163" i="1"/>
  <c r="F163" i="1"/>
  <c r="L143" i="1"/>
  <c r="F143" i="1"/>
  <c r="L123" i="1"/>
  <c r="J123" i="1"/>
  <c r="F123" i="1"/>
  <c r="L103" i="1"/>
  <c r="J103" i="1"/>
  <c r="H103" i="1"/>
  <c r="F103" i="1"/>
  <c r="L83" i="1"/>
  <c r="J83" i="1"/>
  <c r="G83" i="1"/>
  <c r="F83" i="1"/>
  <c r="L183" i="1"/>
  <c r="L63" i="1"/>
  <c r="J63" i="1"/>
  <c r="F63" i="1"/>
  <c r="L45" i="1"/>
  <c r="J45" i="1"/>
  <c r="F45" i="1"/>
  <c r="L25" i="1"/>
  <c r="J25" i="1"/>
  <c r="G25" i="1"/>
  <c r="F25" i="1"/>
  <c r="J143" i="1"/>
  <c r="L203" i="1"/>
  <c r="H204" i="1" l="1"/>
  <c r="G204" i="1"/>
  <c r="F204" i="1"/>
  <c r="J204" i="1"/>
  <c r="L204" i="1"/>
</calcChain>
</file>

<file path=xl/sharedStrings.xml><?xml version="1.0" encoding="utf-8"?>
<sst xmlns="http://schemas.openxmlformats.org/spreadsheetml/2006/main" count="311" uniqueCount="118">
  <si>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</si>
  <si>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</si>
  <si>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</si>
  <si>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</si>
  <si>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</si>
  <si>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</si>
  <si>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</si>
  <si>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</si>
  <si>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</si>
  <si>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</si>
  <si>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</si>
  <si>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</si>
  <si>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</si>
  <si>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</si>
  <si>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</si>
  <si>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</si>
  <si>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</si>
  <si>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</si>
  <si>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</si>
  <si>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</si>
  <si>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</si>
  <si>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</si>
  <si>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</si>
  <si>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</si>
  <si>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</si>
  <si>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</si>
  <si>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</si>
  <si>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</si>
  <si>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</si>
  <si>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</si>
  <si>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</si>
  <si>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</si>
  <si>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</si>
  <si>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</si>
  <si>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</si>
  <si>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</si>
  <si>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</si>
  <si>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</si>
  <si>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</si>
  <si>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</si>
  <si>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 фруктовый</t>
  </si>
  <si>
    <t>сладкое</t>
  </si>
  <si>
    <t>булочное</t>
  </si>
  <si>
    <t>54-8с 2020</t>
  </si>
  <si>
    <t>Суп картофельный с горохом</t>
  </si>
  <si>
    <t>54-4м2020</t>
  </si>
  <si>
    <t>Котлета из говядины</t>
  </si>
  <si>
    <t>54-1г2020</t>
  </si>
  <si>
    <t>Макароны отварные</t>
  </si>
  <si>
    <t>54-14хн2020</t>
  </si>
  <si>
    <t>Напиток из плодов шиповника</t>
  </si>
  <si>
    <t>пром.</t>
  </si>
  <si>
    <t>Хлеб пшеничный 1сорт</t>
  </si>
  <si>
    <t>МКОУ "Озерская ООШ"</t>
  </si>
  <si>
    <t>В.К.Саулич</t>
  </si>
  <si>
    <t>соус</t>
  </si>
  <si>
    <t>54-3соус2020</t>
  </si>
  <si>
    <t>Борщ с капустой и картофелем со сметаной</t>
  </si>
  <si>
    <t>54-2с 2020</t>
  </si>
  <si>
    <t>Котлета из курицы</t>
  </si>
  <si>
    <t>54-5м2020</t>
  </si>
  <si>
    <t>Картофельное пюре</t>
  </si>
  <si>
    <t>54-11г2020</t>
  </si>
  <si>
    <t>Чай черный с сахаром</t>
  </si>
  <si>
    <t>54-2гн2020</t>
  </si>
  <si>
    <t>Соус сметанный</t>
  </si>
  <si>
    <t>54-1соус2020</t>
  </si>
  <si>
    <t>Суп крестьянский с крупой (рис)</t>
  </si>
  <si>
    <t>54-11с 2020</t>
  </si>
  <si>
    <t>Бефстроганов из отварной говядины</t>
  </si>
  <si>
    <t>54-1м2020</t>
  </si>
  <si>
    <t>Каша гречневая рассыпчатая</t>
  </si>
  <si>
    <t>54-4г2020</t>
  </si>
  <si>
    <t>Салат из белокачанной капусты с морковью</t>
  </si>
  <si>
    <t>54-8з2020</t>
  </si>
  <si>
    <t>Рассольник Ленинградский</t>
  </si>
  <si>
    <t>Котлета рыбная</t>
  </si>
  <si>
    <t>Рис отварной</t>
  </si>
  <si>
    <t>Компот из смеси сухофруктов</t>
  </si>
  <si>
    <t>54-3с 2020</t>
  </si>
  <si>
    <t>54-3р2020</t>
  </si>
  <si>
    <t>54-6г2020</t>
  </si>
  <si>
    <t>54-7хн2020</t>
  </si>
  <si>
    <t>соус красный основной</t>
  </si>
  <si>
    <t>Суп картофельный с макаронными изделиями</t>
  </si>
  <si>
    <t>Жаркое по домашнему</t>
  </si>
  <si>
    <t>54-7с 2020</t>
  </si>
  <si>
    <t>54-9м2020</t>
  </si>
  <si>
    <t>Салат из моркови и яблок</t>
  </si>
  <si>
    <t>Суп картофельный с клецками</t>
  </si>
  <si>
    <t>Тефтели из говядины</t>
  </si>
  <si>
    <t>Компот из изюма</t>
  </si>
  <si>
    <t>54-16з2020</t>
  </si>
  <si>
    <t>54-6с 2020</t>
  </si>
  <si>
    <t>54-8м2020</t>
  </si>
  <si>
    <t>54-6хн2020</t>
  </si>
  <si>
    <t>Винегрет с растительным маслом</t>
  </si>
  <si>
    <t>Щи из свежей капусты со сметаной</t>
  </si>
  <si>
    <t>Котлеты из курицы</t>
  </si>
  <si>
    <t>Рагу из овощей</t>
  </si>
  <si>
    <t>54-1с 2020</t>
  </si>
  <si>
    <t>54-9г2020</t>
  </si>
  <si>
    <t>Суп крестьянский с крупой (перловая)</t>
  </si>
  <si>
    <t>Гуляш из говядины</t>
  </si>
  <si>
    <t>54-10с 2020</t>
  </si>
  <si>
    <t>54-2м2020</t>
  </si>
  <si>
    <t>яблоки</t>
  </si>
  <si>
    <t>Суп из овощей с мясными фрикадельками</t>
  </si>
  <si>
    <t>Рыба запеченная в сметанном соусе</t>
  </si>
  <si>
    <t>Компот из кураги</t>
  </si>
  <si>
    <t>54-5с 2020</t>
  </si>
  <si>
    <t>54-9р2020</t>
  </si>
  <si>
    <t>54-5хн2020</t>
  </si>
  <si>
    <t>Рассольник домашний</t>
  </si>
  <si>
    <t>Плов с курицей</t>
  </si>
  <si>
    <t>54-4с 2020</t>
  </si>
  <si>
    <t>54-12м2020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</si>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</sst>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0" borderId="2" xfId="0" applyFont="1" applyBorder="1"/>
    <xf numFmtId="0" fontId="0" fillId="4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1" applyBorder="1"/>
    <xf numFmtId="0" fontId="1" fillId="0" borderId="2" xfId="0" applyFont="1" applyBorder="1"/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53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54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2023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/>
      <c r="F6" s="39"/>
      <c r="G6" s="39"/>
      <c r="H6" s="39"/>
      <c r="I6" s="39"/>
      <c r="J6" s="39"/>
      <c r="K6" s="40"/>
      <c r="L6" s="39"/>
    </row>
    <row r="7" spans="1:12" ht="15" x14ac:dyDescent="0.25">
      <c r="A7" s="23"/>
      <c r="B7" s="15"/>
      <c r="C7" s="11"/>
      <c r="D7" s="6"/>
      <c r="E7" s="55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5"/>
      <c r="F8" s="42"/>
      <c r="G8" s="42"/>
      <c r="H8" s="42"/>
      <c r="I8" s="42"/>
      <c r="J8" s="42"/>
      <c r="K8" s="43"/>
      <c r="L8" s="42"/>
    </row>
    <row r="9" spans="1:12" ht="15" x14ac:dyDescent="0.25">
      <c r="A9" s="23"/>
      <c r="B9" s="15"/>
      <c r="C9" s="11"/>
      <c r="D9" s="7" t="s">
        <v>31</v>
      </c>
      <c r="E9" s="56"/>
      <c r="F9" s="42"/>
      <c r="G9" s="42"/>
      <c r="H9" s="42"/>
      <c r="I9" s="42"/>
      <c r="J9" s="42"/>
      <c r="K9" s="43"/>
      <c r="L9" s="42"/>
    </row>
    <row r="10" spans="1:12" ht="15" x14ac:dyDescent="0.25">
      <c r="A10" s="23"/>
      <c r="B10" s="15"/>
      <c r="C10" s="11"/>
      <c r="D10" s="7" t="s">
        <v>32</v>
      </c>
      <c r="E10" s="56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7" t="s">
        <v>24</v>
      </c>
      <c r="E11" s="55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0</v>
      </c>
      <c r="G14" s="19">
        <f t="shared" ref="G14:J14" si="0">SUM(G6:G13)</f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25"/>
      <c r="L14" s="19">
        <f t="shared" ref="L14" si="1">SUM(L6:L13)</f>
        <v>0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60" t="s">
        <v>26</v>
      </c>
      <c r="E15" s="55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9" t="s">
        <v>44</v>
      </c>
      <c r="F16" s="50">
        <v>200</v>
      </c>
      <c r="G16" s="50">
        <v>7</v>
      </c>
      <c r="H16" s="50">
        <v>5</v>
      </c>
      <c r="I16" s="62">
        <v>16</v>
      </c>
      <c r="J16" s="50">
        <v>133</v>
      </c>
      <c r="K16" s="57" t="s">
        <v>43</v>
      </c>
      <c r="L16" s="63">
        <v>4.7</v>
      </c>
    </row>
    <row r="17" spans="1:12" ht="15" x14ac:dyDescent="0.25">
      <c r="A17" s="23"/>
      <c r="B17" s="15"/>
      <c r="C17" s="11"/>
      <c r="D17" s="7" t="s">
        <v>28</v>
      </c>
      <c r="E17" s="49" t="s">
        <v>46</v>
      </c>
      <c r="F17" s="50">
        <v>90</v>
      </c>
      <c r="G17" s="50">
        <v>17</v>
      </c>
      <c r="H17" s="50">
        <v>16</v>
      </c>
      <c r="I17" s="62">
        <v>15</v>
      </c>
      <c r="J17" s="50">
        <v>272</v>
      </c>
      <c r="K17" s="57" t="s">
        <v>45</v>
      </c>
      <c r="L17" s="63">
        <v>48.33</v>
      </c>
    </row>
    <row r="18" spans="1:12" ht="15" x14ac:dyDescent="0.25">
      <c r="A18" s="23"/>
      <c r="B18" s="15"/>
      <c r="C18" s="11"/>
      <c r="D18" s="7" t="s">
        <v>29</v>
      </c>
      <c r="E18" s="49" t="s">
        <v>48</v>
      </c>
      <c r="F18" s="50">
        <v>150</v>
      </c>
      <c r="G18" s="50">
        <v>5</v>
      </c>
      <c r="H18" s="50">
        <v>6</v>
      </c>
      <c r="I18" s="62">
        <v>33</v>
      </c>
      <c r="J18" s="50">
        <v>202</v>
      </c>
      <c r="K18" s="57" t="s">
        <v>47</v>
      </c>
      <c r="L18" s="63">
        <v>5.23</v>
      </c>
    </row>
    <row r="19" spans="1:12" ht="15" x14ac:dyDescent="0.25">
      <c r="A19" s="23"/>
      <c r="B19" s="15"/>
      <c r="C19" s="11"/>
      <c r="D19" s="7" t="s">
        <v>30</v>
      </c>
      <c r="E19" s="49" t="s">
        <v>50</v>
      </c>
      <c r="F19" s="50">
        <v>200</v>
      </c>
      <c r="G19" s="50">
        <v>1</v>
      </c>
      <c r="H19" s="50">
        <v>0</v>
      </c>
      <c r="I19" s="62">
        <v>15</v>
      </c>
      <c r="J19" s="50">
        <v>65</v>
      </c>
      <c r="K19" s="57" t="s">
        <v>49</v>
      </c>
      <c r="L19" s="63">
        <v>5.73</v>
      </c>
    </row>
    <row r="20" spans="1:12" ht="15" x14ac:dyDescent="0.25">
      <c r="A20" s="23"/>
      <c r="B20" s="15"/>
      <c r="C20" s="11"/>
      <c r="D20" s="7" t="s">
        <v>31</v>
      </c>
      <c r="E20" s="49" t="s">
        <v>52</v>
      </c>
      <c r="F20" s="50">
        <v>50</v>
      </c>
      <c r="G20" s="50">
        <v>4</v>
      </c>
      <c r="H20" s="50">
        <v>0</v>
      </c>
      <c r="I20" s="62">
        <v>25</v>
      </c>
      <c r="J20" s="50">
        <v>117</v>
      </c>
      <c r="K20" s="57" t="s">
        <v>51</v>
      </c>
      <c r="L20" s="63">
        <v>3.83</v>
      </c>
    </row>
    <row r="21" spans="1:12" ht="15" x14ac:dyDescent="0.25">
      <c r="A21" s="23"/>
      <c r="B21" s="15"/>
      <c r="C21" s="11"/>
      <c r="D21" s="7" t="s">
        <v>32</v>
      </c>
      <c r="E21" s="55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7" t="s">
        <v>55</v>
      </c>
      <c r="E22" s="41" t="s">
        <v>83</v>
      </c>
      <c r="F22" s="64">
        <v>30</v>
      </c>
      <c r="G22" s="65">
        <v>1</v>
      </c>
      <c r="H22" s="65">
        <v>1</v>
      </c>
      <c r="I22" s="66">
        <v>2</v>
      </c>
      <c r="J22" s="65">
        <v>22</v>
      </c>
      <c r="K22" s="64" t="s">
        <v>56</v>
      </c>
      <c r="L22" s="53">
        <v>2.84</v>
      </c>
    </row>
    <row r="23" spans="1:12" ht="15" x14ac:dyDescent="0.2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720</v>
      </c>
      <c r="G24" s="19">
        <f>SUM(G15:G23)</f>
        <v>35</v>
      </c>
      <c r="H24" s="19">
        <f>SUM(H15:H23)</f>
        <v>28</v>
      </c>
      <c r="I24" s="19">
        <f>SUM(I15:I23)</f>
        <v>106</v>
      </c>
      <c r="J24" s="19">
        <f>SUM(J15:J23)</f>
        <v>811</v>
      </c>
      <c r="K24" s="25"/>
      <c r="L24" s="19">
        <f>SUM(L15:L23)</f>
        <v>70.660000000000011</v>
      </c>
    </row>
    <row r="25" spans="1:12" ht="15.75" thickBot="1" x14ac:dyDescent="0.25">
      <c r="A25" s="29">
        <f>A6</f>
        <v>1</v>
      </c>
      <c r="B25" s="30">
        <f>B6</f>
        <v>1</v>
      </c>
      <c r="C25" s="75" t="s">
        <v>4</v>
      </c>
      <c r="D25" s="76"/>
      <c r="E25" s="31"/>
      <c r="F25" s="32">
        <f>F14+F24</f>
        <v>720</v>
      </c>
      <c r="G25" s="32">
        <f>G14+G24</f>
        <v>35</v>
      </c>
      <c r="H25" s="32">
        <f>H14+H24</f>
        <v>28</v>
      </c>
      <c r="I25" s="32">
        <f>I14+I24</f>
        <v>106</v>
      </c>
      <c r="J25" s="32">
        <f>J14+J24</f>
        <v>811</v>
      </c>
      <c r="K25" s="32"/>
      <c r="L25" s="32">
        <f>L14+L24</f>
        <v>70.660000000000011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54"/>
      <c r="F26" s="39"/>
      <c r="G26" s="39"/>
      <c r="H26" s="39"/>
      <c r="I26" s="39"/>
      <c r="J26" s="39"/>
      <c r="K26" s="40"/>
      <c r="L26" s="39"/>
    </row>
    <row r="27" spans="1:12" ht="15" x14ac:dyDescent="0.25">
      <c r="A27" s="14"/>
      <c r="B27" s="15"/>
      <c r="C27" s="11"/>
      <c r="D27" s="6"/>
      <c r="E27" s="55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22</v>
      </c>
      <c r="E28" s="55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32</v>
      </c>
      <c r="E29" s="55"/>
      <c r="F29" s="42"/>
      <c r="G29" s="42"/>
      <c r="H29" s="42"/>
      <c r="I29" s="42"/>
      <c r="J29" s="42"/>
      <c r="K29" s="43"/>
      <c r="L29" s="42"/>
    </row>
    <row r="30" spans="1:12" ht="15.75" thickBot="1" x14ac:dyDescent="0.3">
      <c r="A30" s="14"/>
      <c r="B30" s="15"/>
      <c r="C30" s="11"/>
      <c r="D30" s="7" t="s">
        <v>31</v>
      </c>
      <c r="E30" s="55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1" t="s">
        <v>24</v>
      </c>
      <c r="E31" s="67"/>
      <c r="F31" s="68"/>
      <c r="G31" s="68"/>
      <c r="H31" s="68"/>
      <c r="I31" s="69"/>
      <c r="J31" s="68"/>
      <c r="K31" s="43"/>
      <c r="L31" s="70"/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6"/>
      <c r="B34" s="17"/>
      <c r="C34" s="8"/>
      <c r="D34" s="18" t="s">
        <v>33</v>
      </c>
      <c r="E34" s="9"/>
      <c r="F34" s="19">
        <f>SUM(F26:F33)</f>
        <v>0</v>
      </c>
      <c r="G34" s="19">
        <f t="shared" ref="G34" si="2">SUM(G26:G33)</f>
        <v>0</v>
      </c>
      <c r="H34" s="19">
        <f t="shared" ref="H34" si="3">SUM(H26:H33)</f>
        <v>0</v>
      </c>
      <c r="I34" s="19">
        <f t="shared" ref="I34" si="4">SUM(I26:I33)</f>
        <v>0</v>
      </c>
      <c r="J34" s="19">
        <f t="shared" ref="J34:L34" si="5">SUM(J26:J33)</f>
        <v>0</v>
      </c>
      <c r="K34" s="25"/>
      <c r="L34" s="19">
        <f t="shared" si="5"/>
        <v>0</v>
      </c>
    </row>
    <row r="35" spans="1:12" ht="15" x14ac:dyDescent="0.2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55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27</v>
      </c>
      <c r="E36" s="49" t="s">
        <v>57</v>
      </c>
      <c r="F36" s="50">
        <v>200</v>
      </c>
      <c r="G36" s="50">
        <v>2</v>
      </c>
      <c r="H36" s="50">
        <v>5</v>
      </c>
      <c r="I36" s="62">
        <v>9</v>
      </c>
      <c r="J36" s="50">
        <v>90</v>
      </c>
      <c r="K36" s="57" t="s">
        <v>58</v>
      </c>
      <c r="L36" s="63">
        <v>8.11</v>
      </c>
    </row>
    <row r="37" spans="1:12" ht="15" x14ac:dyDescent="0.25">
      <c r="A37" s="14"/>
      <c r="B37" s="15"/>
      <c r="C37" s="11"/>
      <c r="D37" s="7" t="s">
        <v>28</v>
      </c>
      <c r="E37" s="49" t="s">
        <v>59</v>
      </c>
      <c r="F37" s="50">
        <v>90</v>
      </c>
      <c r="G37" s="50">
        <v>17</v>
      </c>
      <c r="H37" s="50">
        <v>4</v>
      </c>
      <c r="I37" s="62">
        <v>12</v>
      </c>
      <c r="J37" s="50">
        <v>153</v>
      </c>
      <c r="K37" s="57" t="s">
        <v>60</v>
      </c>
      <c r="L37" s="63">
        <v>25.21</v>
      </c>
    </row>
    <row r="38" spans="1:12" ht="15" x14ac:dyDescent="0.25">
      <c r="A38" s="14"/>
      <c r="B38" s="15"/>
      <c r="C38" s="11"/>
      <c r="D38" s="7" t="s">
        <v>29</v>
      </c>
      <c r="E38" s="49" t="s">
        <v>61</v>
      </c>
      <c r="F38" s="50">
        <v>150</v>
      </c>
      <c r="G38" s="50">
        <v>3</v>
      </c>
      <c r="H38" s="50">
        <v>6</v>
      </c>
      <c r="I38" s="62">
        <v>20</v>
      </c>
      <c r="J38" s="50">
        <v>146</v>
      </c>
      <c r="K38" s="57" t="s">
        <v>62</v>
      </c>
      <c r="L38" s="63">
        <v>10.1</v>
      </c>
    </row>
    <row r="39" spans="1:12" ht="15" x14ac:dyDescent="0.25">
      <c r="A39" s="14"/>
      <c r="B39" s="15"/>
      <c r="C39" s="11"/>
      <c r="D39" s="7" t="s">
        <v>30</v>
      </c>
      <c r="E39" s="49" t="s">
        <v>63</v>
      </c>
      <c r="F39" s="50">
        <v>200</v>
      </c>
      <c r="G39" s="50">
        <v>0</v>
      </c>
      <c r="H39" s="50">
        <v>0</v>
      </c>
      <c r="I39" s="62">
        <v>6</v>
      </c>
      <c r="J39" s="50">
        <v>27</v>
      </c>
      <c r="K39" s="57" t="s">
        <v>64</v>
      </c>
      <c r="L39" s="63">
        <v>1.73</v>
      </c>
    </row>
    <row r="40" spans="1:12" ht="15" x14ac:dyDescent="0.25">
      <c r="A40" s="14"/>
      <c r="B40" s="15"/>
      <c r="C40" s="11"/>
      <c r="D40" s="7" t="s">
        <v>31</v>
      </c>
      <c r="E40" s="49" t="s">
        <v>52</v>
      </c>
      <c r="F40" s="50">
        <v>50</v>
      </c>
      <c r="G40" s="50">
        <v>4</v>
      </c>
      <c r="H40" s="50">
        <v>0</v>
      </c>
      <c r="I40" s="62">
        <v>25</v>
      </c>
      <c r="J40" s="50">
        <v>117</v>
      </c>
      <c r="K40" s="57" t="s">
        <v>51</v>
      </c>
      <c r="L40" s="63">
        <v>3.83</v>
      </c>
    </row>
    <row r="41" spans="1:12" ht="15" x14ac:dyDescent="0.25">
      <c r="A41" s="14"/>
      <c r="B41" s="15"/>
      <c r="C41" s="11"/>
      <c r="D41" s="7" t="s">
        <v>32</v>
      </c>
      <c r="E41" s="55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7" t="s">
        <v>55</v>
      </c>
      <c r="E42" s="64" t="s">
        <v>65</v>
      </c>
      <c r="F42" s="64">
        <v>30</v>
      </c>
      <c r="G42" s="65">
        <v>1</v>
      </c>
      <c r="H42" s="65"/>
      <c r="I42" s="66">
        <v>1</v>
      </c>
      <c r="J42" s="65">
        <v>28</v>
      </c>
      <c r="K42" s="64" t="s">
        <v>66</v>
      </c>
      <c r="L42" s="53">
        <v>4.33</v>
      </c>
    </row>
    <row r="43" spans="1:12" ht="15" x14ac:dyDescent="0.2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SUM(F35:F43)</f>
        <v>720</v>
      </c>
      <c r="G44" s="19">
        <f>SUM(G35:G43)</f>
        <v>27</v>
      </c>
      <c r="H44" s="19">
        <f>SUM(H35:H43)</f>
        <v>15</v>
      </c>
      <c r="I44" s="19">
        <f>SUM(I35:I43)</f>
        <v>73</v>
      </c>
      <c r="J44" s="19">
        <f>SUM(J35:J43)</f>
        <v>561</v>
      </c>
      <c r="K44" s="25"/>
      <c r="L44" s="19">
        <f>SUM(L35:L43)</f>
        <v>53.309999999999995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75" t="s">
        <v>4</v>
      </c>
      <c r="D45" s="76"/>
      <c r="E45" s="31"/>
      <c r="F45" s="32">
        <f>F34+F44</f>
        <v>720</v>
      </c>
      <c r="G45" s="32">
        <f>G34+G44</f>
        <v>27</v>
      </c>
      <c r="H45" s="32">
        <f>H34+H44</f>
        <v>15</v>
      </c>
      <c r="I45" s="32">
        <f>I34+I44</f>
        <v>73</v>
      </c>
      <c r="J45" s="32">
        <f>J34+J44</f>
        <v>561</v>
      </c>
      <c r="K45" s="32"/>
      <c r="L45" s="32">
        <f>L34+L44</f>
        <v>53.309999999999995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54"/>
      <c r="F46" s="39"/>
      <c r="G46" s="39"/>
      <c r="H46" s="39"/>
      <c r="I46" s="39"/>
      <c r="J46" s="39"/>
      <c r="K46" s="40"/>
      <c r="L46" s="39"/>
    </row>
    <row r="47" spans="1:12" ht="15" x14ac:dyDescent="0.25">
      <c r="A47" s="23"/>
      <c r="B47" s="15"/>
      <c r="C47" s="11"/>
      <c r="D47" s="6"/>
      <c r="E47" s="55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22</v>
      </c>
      <c r="E48" s="55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7" t="s">
        <v>23</v>
      </c>
      <c r="E49" s="55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7" t="s">
        <v>24</v>
      </c>
      <c r="E50" s="55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3"/>
      <c r="B52" s="15"/>
      <c r="C52" s="11"/>
      <c r="D52" s="6"/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0</v>
      </c>
      <c r="G53" s="19">
        <f t="shared" ref="G53" si="6">SUM(G46:G52)</f>
        <v>0</v>
      </c>
      <c r="H53" s="19">
        <f t="shared" ref="H53" si="7">SUM(H46:H52)</f>
        <v>0</v>
      </c>
      <c r="I53" s="19">
        <f t="shared" ref="I53" si="8">SUM(I46:I52)</f>
        <v>0</v>
      </c>
      <c r="J53" s="19">
        <f t="shared" ref="J53:L53" si="9">SUM(J46:J52)</f>
        <v>0</v>
      </c>
      <c r="K53" s="25"/>
      <c r="L53" s="19">
        <f t="shared" si="9"/>
        <v>0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55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27</v>
      </c>
      <c r="E55" s="49" t="s">
        <v>67</v>
      </c>
      <c r="F55" s="50">
        <v>200</v>
      </c>
      <c r="G55" s="50">
        <v>2</v>
      </c>
      <c r="H55" s="50">
        <v>5</v>
      </c>
      <c r="I55" s="62">
        <v>11</v>
      </c>
      <c r="J55" s="50">
        <v>96</v>
      </c>
      <c r="K55" s="57" t="s">
        <v>68</v>
      </c>
      <c r="L55" s="63">
        <v>6.75</v>
      </c>
    </row>
    <row r="56" spans="1:12" ht="15" x14ac:dyDescent="0.25">
      <c r="A56" s="23"/>
      <c r="B56" s="15"/>
      <c r="C56" s="11"/>
      <c r="D56" s="7" t="s">
        <v>28</v>
      </c>
      <c r="E56" s="49" t="s">
        <v>69</v>
      </c>
      <c r="F56" s="50">
        <v>90</v>
      </c>
      <c r="G56" s="50">
        <v>13</v>
      </c>
      <c r="H56" s="50">
        <v>14</v>
      </c>
      <c r="I56" s="62">
        <v>2</v>
      </c>
      <c r="J56" s="50">
        <v>189</v>
      </c>
      <c r="K56" s="57" t="s">
        <v>70</v>
      </c>
      <c r="L56" s="63">
        <v>56.45</v>
      </c>
    </row>
    <row r="57" spans="1:12" ht="15" x14ac:dyDescent="0.25">
      <c r="A57" s="23"/>
      <c r="B57" s="15"/>
      <c r="C57" s="11"/>
      <c r="D57" s="7" t="s">
        <v>30</v>
      </c>
      <c r="E57" s="49" t="s">
        <v>63</v>
      </c>
      <c r="F57" s="50">
        <v>200</v>
      </c>
      <c r="G57" s="50">
        <v>0</v>
      </c>
      <c r="H57" s="50">
        <v>0</v>
      </c>
      <c r="I57" s="62">
        <v>6</v>
      </c>
      <c r="J57" s="50">
        <v>27</v>
      </c>
      <c r="K57" s="57" t="s">
        <v>64</v>
      </c>
      <c r="L57" s="63">
        <v>1.73</v>
      </c>
    </row>
    <row r="58" spans="1:12" ht="15" x14ac:dyDescent="0.25">
      <c r="A58" s="23"/>
      <c r="B58" s="15"/>
      <c r="C58" s="11"/>
      <c r="D58" s="7" t="s">
        <v>31</v>
      </c>
      <c r="E58" s="55"/>
      <c r="F58" s="50">
        <v>50</v>
      </c>
      <c r="G58" s="50">
        <v>4</v>
      </c>
      <c r="H58" s="50">
        <v>0</v>
      </c>
      <c r="I58" s="62">
        <v>25</v>
      </c>
      <c r="J58" s="50">
        <v>117</v>
      </c>
      <c r="K58" s="57" t="s">
        <v>51</v>
      </c>
      <c r="L58" s="63">
        <v>3.83</v>
      </c>
    </row>
    <row r="59" spans="1:12" ht="15" x14ac:dyDescent="0.25">
      <c r="A59" s="23"/>
      <c r="B59" s="15"/>
      <c r="C59" s="11"/>
      <c r="D59" s="7" t="s">
        <v>32</v>
      </c>
      <c r="E59" s="55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7" t="s">
        <v>29</v>
      </c>
      <c r="E60" s="49" t="s">
        <v>71</v>
      </c>
      <c r="F60" s="50">
        <v>150</v>
      </c>
      <c r="G60" s="50">
        <v>8</v>
      </c>
      <c r="H60" s="50">
        <v>7</v>
      </c>
      <c r="I60" s="62">
        <v>36</v>
      </c>
      <c r="J60" s="50">
        <v>239</v>
      </c>
      <c r="K60" s="57" t="s">
        <v>72</v>
      </c>
      <c r="L60" s="63">
        <v>6.65</v>
      </c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SUM(F54:F61)</f>
        <v>690</v>
      </c>
      <c r="G62" s="19">
        <f>SUM(G54:G61)</f>
        <v>27</v>
      </c>
      <c r="H62" s="19">
        <f>SUM(H54:H61)</f>
        <v>26</v>
      </c>
      <c r="I62" s="19">
        <f>SUM(I54:I61)</f>
        <v>80</v>
      </c>
      <c r="J62" s="19">
        <f>SUM(J54:J61)</f>
        <v>668</v>
      </c>
      <c r="K62" s="25"/>
      <c r="L62" s="19">
        <f>SUM(L54:L61)</f>
        <v>75.410000000000011</v>
      </c>
    </row>
    <row r="63" spans="1:12" ht="15.75" customHeight="1" thickBot="1" x14ac:dyDescent="0.25">
      <c r="A63" s="29">
        <f>A46</f>
        <v>1</v>
      </c>
      <c r="B63" s="30">
        <f>B46</f>
        <v>3</v>
      </c>
      <c r="C63" s="75" t="s">
        <v>4</v>
      </c>
      <c r="D63" s="76"/>
      <c r="E63" s="31"/>
      <c r="F63" s="32">
        <f>F53+F62</f>
        <v>690</v>
      </c>
      <c r="G63" s="32">
        <f>G53+G62</f>
        <v>27</v>
      </c>
      <c r="H63" s="32">
        <f>H53+H62</f>
        <v>26</v>
      </c>
      <c r="I63" s="32">
        <f>I53+I62</f>
        <v>80</v>
      </c>
      <c r="J63" s="32">
        <f>J53+J62</f>
        <v>668</v>
      </c>
      <c r="K63" s="32"/>
      <c r="L63" s="32">
        <f>L53+L62</f>
        <v>75.410000000000011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54"/>
      <c r="F64" s="39"/>
      <c r="G64" s="39"/>
      <c r="H64" s="39"/>
      <c r="I64" s="39"/>
      <c r="J64" s="39"/>
      <c r="K64" s="40"/>
      <c r="L64" s="39"/>
    </row>
    <row r="65" spans="1:12" ht="15" x14ac:dyDescent="0.25">
      <c r="A65" s="23"/>
      <c r="B65" s="15"/>
      <c r="C65" s="11"/>
      <c r="D65" s="6"/>
      <c r="E65" s="55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22</v>
      </c>
      <c r="E66" s="55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31</v>
      </c>
      <c r="E67" s="55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7" t="s">
        <v>32</v>
      </c>
      <c r="E68" s="55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7" t="s">
        <v>24</v>
      </c>
      <c r="E69" s="55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3"/>
      <c r="B71" s="15"/>
      <c r="C71" s="11"/>
      <c r="D71" s="6"/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SUM(F64:F71)</f>
        <v>0</v>
      </c>
      <c r="G72" s="19">
        <f t="shared" ref="G72" si="10">SUM(G64:G71)</f>
        <v>0</v>
      </c>
      <c r="H72" s="19">
        <f t="shared" ref="H72" si="11">SUM(H64:H71)</f>
        <v>0</v>
      </c>
      <c r="I72" s="19">
        <f t="shared" ref="I72" si="12">SUM(I64:I71)</f>
        <v>0</v>
      </c>
      <c r="J72" s="19">
        <f t="shared" ref="J72" si="13">SUM(J64:J71)</f>
        <v>0</v>
      </c>
      <c r="K72" s="25"/>
      <c r="L72" s="19"/>
    </row>
    <row r="73" spans="1:12" ht="15" x14ac:dyDescent="0.25">
      <c r="A73" s="26">
        <f>A64</f>
        <v>1</v>
      </c>
      <c r="B73" s="13">
        <f>B64</f>
        <v>4</v>
      </c>
      <c r="C73" s="10" t="s">
        <v>25</v>
      </c>
      <c r="D73" s="7" t="s">
        <v>26</v>
      </c>
      <c r="E73" s="49" t="s">
        <v>73</v>
      </c>
      <c r="F73" s="50">
        <v>60</v>
      </c>
      <c r="G73" s="50">
        <v>1</v>
      </c>
      <c r="H73" s="50">
        <v>6</v>
      </c>
      <c r="I73" s="62">
        <v>6</v>
      </c>
      <c r="J73" s="50">
        <v>82</v>
      </c>
      <c r="K73" s="57" t="s">
        <v>74</v>
      </c>
      <c r="L73" s="63">
        <v>4.3099999999999996</v>
      </c>
    </row>
    <row r="74" spans="1:12" ht="15" x14ac:dyDescent="0.25">
      <c r="A74" s="23"/>
      <c r="B74" s="15"/>
      <c r="C74" s="11"/>
      <c r="D74" s="7" t="s">
        <v>27</v>
      </c>
      <c r="E74" s="49" t="s">
        <v>75</v>
      </c>
      <c r="F74" s="50">
        <v>200</v>
      </c>
      <c r="G74" s="50">
        <v>2</v>
      </c>
      <c r="H74" s="50">
        <v>616</v>
      </c>
      <c r="I74" s="62">
        <v>18</v>
      </c>
      <c r="J74" s="50">
        <v>117</v>
      </c>
      <c r="K74" s="57" t="s">
        <v>79</v>
      </c>
      <c r="L74" s="63">
        <v>10.92</v>
      </c>
    </row>
    <row r="75" spans="1:12" ht="15" x14ac:dyDescent="0.25">
      <c r="A75" s="23"/>
      <c r="B75" s="15"/>
      <c r="C75" s="11"/>
      <c r="D75" s="7" t="s">
        <v>28</v>
      </c>
      <c r="E75" s="49" t="s">
        <v>76</v>
      </c>
      <c r="F75" s="50">
        <v>90</v>
      </c>
      <c r="G75" s="50">
        <v>13</v>
      </c>
      <c r="H75" s="50">
        <v>3</v>
      </c>
      <c r="I75" s="62">
        <v>8</v>
      </c>
      <c r="J75" s="50">
        <v>104</v>
      </c>
      <c r="K75" s="57" t="s">
        <v>80</v>
      </c>
      <c r="L75" s="63">
        <v>21.11</v>
      </c>
    </row>
    <row r="76" spans="1:12" ht="15" x14ac:dyDescent="0.25">
      <c r="A76" s="23"/>
      <c r="B76" s="15"/>
      <c r="C76" s="11"/>
      <c r="D76" s="7" t="s">
        <v>29</v>
      </c>
      <c r="E76" s="49" t="s">
        <v>77</v>
      </c>
      <c r="F76" s="50">
        <v>150</v>
      </c>
      <c r="G76" s="50">
        <v>4</v>
      </c>
      <c r="H76" s="50">
        <v>5</v>
      </c>
      <c r="I76" s="62">
        <v>36</v>
      </c>
      <c r="J76" s="50">
        <v>209</v>
      </c>
      <c r="K76" s="57" t="s">
        <v>81</v>
      </c>
      <c r="L76" s="63">
        <v>5.55</v>
      </c>
    </row>
    <row r="77" spans="1:12" ht="15" x14ac:dyDescent="0.25">
      <c r="A77" s="23"/>
      <c r="B77" s="15"/>
      <c r="C77" s="11"/>
      <c r="D77" s="7" t="s">
        <v>30</v>
      </c>
      <c r="E77" s="49" t="s">
        <v>78</v>
      </c>
      <c r="F77" s="50">
        <v>200</v>
      </c>
      <c r="G77" s="50">
        <v>1</v>
      </c>
      <c r="H77" s="50">
        <v>0</v>
      </c>
      <c r="I77" s="62">
        <v>22</v>
      </c>
      <c r="J77" s="50">
        <v>13</v>
      </c>
      <c r="K77" s="57" t="s">
        <v>82</v>
      </c>
      <c r="L77" s="63">
        <v>3.83</v>
      </c>
    </row>
    <row r="78" spans="1:12" ht="15" x14ac:dyDescent="0.25">
      <c r="A78" s="23"/>
      <c r="B78" s="15"/>
      <c r="C78" s="11"/>
      <c r="D78" s="7" t="s">
        <v>31</v>
      </c>
      <c r="E78" s="49" t="s">
        <v>52</v>
      </c>
      <c r="F78" s="50">
        <v>50</v>
      </c>
      <c r="G78" s="50">
        <v>4</v>
      </c>
      <c r="H78" s="50">
        <v>0</v>
      </c>
      <c r="I78" s="62">
        <v>25</v>
      </c>
      <c r="J78" s="50">
        <v>117</v>
      </c>
      <c r="K78" s="57" t="s">
        <v>51</v>
      </c>
      <c r="L78" s="63">
        <v>3.83</v>
      </c>
    </row>
    <row r="79" spans="1:12" ht="15" x14ac:dyDescent="0.25">
      <c r="A79" s="23"/>
      <c r="B79" s="15"/>
      <c r="C79" s="11"/>
      <c r="D79" s="7" t="s">
        <v>32</v>
      </c>
      <c r="E79" s="55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7" t="s">
        <v>55</v>
      </c>
      <c r="E80" s="41" t="s">
        <v>83</v>
      </c>
      <c r="F80" s="64">
        <v>30</v>
      </c>
      <c r="G80" s="65">
        <v>1</v>
      </c>
      <c r="H80" s="65">
        <v>1</v>
      </c>
      <c r="I80" s="66">
        <v>2</v>
      </c>
      <c r="J80" s="65">
        <v>22</v>
      </c>
      <c r="K80" s="64" t="s">
        <v>56</v>
      </c>
      <c r="L80" s="53">
        <v>2.84</v>
      </c>
    </row>
    <row r="81" spans="1:12" ht="15" x14ac:dyDescent="0.25">
      <c r="A81" s="23"/>
      <c r="B81" s="15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780</v>
      </c>
      <c r="G82" s="19">
        <f>SUM(G73:G81)</f>
        <v>26</v>
      </c>
      <c r="H82" s="19">
        <f>SUM(H73:H81)</f>
        <v>631</v>
      </c>
      <c r="I82" s="19">
        <f>SUM(I73:I81)</f>
        <v>117</v>
      </c>
      <c r="J82" s="19">
        <f>SUM(J73:J81)</f>
        <v>664</v>
      </c>
      <c r="K82" s="25"/>
      <c r="L82" s="19">
        <f>SUM(L73:L81)</f>
        <v>52.39</v>
      </c>
    </row>
    <row r="83" spans="1:12" ht="15.75" customHeight="1" thickBot="1" x14ac:dyDescent="0.25">
      <c r="A83" s="29">
        <f>A64</f>
        <v>1</v>
      </c>
      <c r="B83" s="30">
        <f>B64</f>
        <v>4</v>
      </c>
      <c r="C83" s="75" t="s">
        <v>4</v>
      </c>
      <c r="D83" s="76"/>
      <c r="E83" s="31"/>
      <c r="F83" s="32">
        <f>F72+F82</f>
        <v>780</v>
      </c>
      <c r="G83" s="32">
        <f>G72+G82</f>
        <v>26</v>
      </c>
      <c r="H83" s="32">
        <f>H72+H82</f>
        <v>631</v>
      </c>
      <c r="I83" s="32">
        <f>I72+I82</f>
        <v>117</v>
      </c>
      <c r="J83" s="32">
        <f>J72+J82</f>
        <v>664</v>
      </c>
      <c r="K83" s="32"/>
      <c r="L83" s="32">
        <f>L72+L82</f>
        <v>52.39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54"/>
      <c r="F84" s="39"/>
      <c r="G84" s="39"/>
      <c r="H84" s="39"/>
      <c r="I84" s="39"/>
      <c r="J84" s="39"/>
      <c r="K84" s="40"/>
      <c r="L84" s="39"/>
    </row>
    <row r="85" spans="1:12" ht="15" x14ac:dyDescent="0.25">
      <c r="A85" s="23"/>
      <c r="B85" s="15"/>
      <c r="C85" s="11"/>
      <c r="D85" s="6"/>
      <c r="E85" s="55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52" t="s">
        <v>30</v>
      </c>
      <c r="E86" s="55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7" t="s">
        <v>31</v>
      </c>
      <c r="E87" s="55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7" t="s">
        <v>32</v>
      </c>
      <c r="E88" s="55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5"/>
      <c r="C89" s="11"/>
      <c r="D89" s="7" t="s">
        <v>24</v>
      </c>
      <c r="E89" s="55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4"/>
      <c r="B92" s="17"/>
      <c r="C92" s="8"/>
      <c r="D92" s="18" t="s">
        <v>33</v>
      </c>
      <c r="E92" s="58"/>
      <c r="F92" s="19">
        <f>SUM(F84:F91)</f>
        <v>0</v>
      </c>
      <c r="G92" s="19">
        <f t="shared" ref="G92" si="14">SUM(G84:G91)</f>
        <v>0</v>
      </c>
      <c r="H92" s="19">
        <f t="shared" ref="H92" si="15">SUM(H84:H91)</f>
        <v>0</v>
      </c>
      <c r="I92" s="19">
        <f t="shared" ref="I92" si="16">SUM(I84:I91)</f>
        <v>0</v>
      </c>
      <c r="J92" s="59">
        <f t="shared" ref="J92:L92" si="17">SUM(J84:J91)</f>
        <v>0</v>
      </c>
      <c r="K92" s="25"/>
      <c r="L92" s="19">
        <f t="shared" si="17"/>
        <v>0</v>
      </c>
    </row>
    <row r="93" spans="1:12" ht="15" x14ac:dyDescent="0.25">
      <c r="A93" s="26">
        <f>A84</f>
        <v>1</v>
      </c>
      <c r="B93" s="13">
        <f>B84</f>
        <v>5</v>
      </c>
      <c r="C93" s="10" t="s">
        <v>25</v>
      </c>
      <c r="D93" s="60" t="s">
        <v>26</v>
      </c>
      <c r="E93" s="49"/>
      <c r="F93" s="42"/>
      <c r="G93" s="42"/>
      <c r="H93" s="42"/>
      <c r="I93" s="42"/>
      <c r="J93" s="50"/>
      <c r="K93" s="43"/>
      <c r="L93" s="42"/>
    </row>
    <row r="94" spans="1:12" ht="15" x14ac:dyDescent="0.25">
      <c r="A94" s="23"/>
      <c r="B94" s="15"/>
      <c r="C94" s="11"/>
      <c r="D94" s="7" t="s">
        <v>27</v>
      </c>
      <c r="E94" s="49" t="s">
        <v>84</v>
      </c>
      <c r="F94" s="50">
        <v>200</v>
      </c>
      <c r="G94" s="50">
        <v>3</v>
      </c>
      <c r="H94" s="50">
        <v>2</v>
      </c>
      <c r="I94" s="62">
        <v>18</v>
      </c>
      <c r="J94" s="50">
        <v>102</v>
      </c>
      <c r="K94" s="57" t="s">
        <v>86</v>
      </c>
      <c r="L94" s="63">
        <v>6.19</v>
      </c>
    </row>
    <row r="95" spans="1:12" ht="15" x14ac:dyDescent="0.25">
      <c r="A95" s="23"/>
      <c r="B95" s="15"/>
      <c r="C95" s="11"/>
      <c r="D95" s="7" t="s">
        <v>28</v>
      </c>
      <c r="E95" s="49" t="s">
        <v>85</v>
      </c>
      <c r="F95" s="50">
        <v>200</v>
      </c>
      <c r="G95" s="50">
        <v>20</v>
      </c>
      <c r="H95" s="50">
        <v>19</v>
      </c>
      <c r="I95" s="62">
        <v>17</v>
      </c>
      <c r="J95" s="50">
        <v>323</v>
      </c>
      <c r="K95" s="57" t="s">
        <v>87</v>
      </c>
      <c r="L95" s="63">
        <v>64.63</v>
      </c>
    </row>
    <row r="96" spans="1:12" ht="15" x14ac:dyDescent="0.25">
      <c r="A96" s="23"/>
      <c r="B96" s="15"/>
      <c r="C96" s="11"/>
      <c r="D96" s="7" t="s">
        <v>29</v>
      </c>
      <c r="E96" s="49"/>
      <c r="F96" s="42"/>
      <c r="G96" s="42"/>
      <c r="H96" s="42"/>
      <c r="I96" s="42"/>
      <c r="J96" s="50"/>
      <c r="K96" s="43"/>
      <c r="L96" s="42"/>
    </row>
    <row r="97" spans="1:12" ht="15" x14ac:dyDescent="0.25">
      <c r="A97" s="23"/>
      <c r="B97" s="15"/>
      <c r="C97" s="11"/>
      <c r="D97" s="7" t="s">
        <v>30</v>
      </c>
      <c r="E97" s="49" t="s">
        <v>40</v>
      </c>
      <c r="F97" s="50">
        <v>200</v>
      </c>
      <c r="G97" s="50">
        <v>0</v>
      </c>
      <c r="H97" s="50">
        <v>0</v>
      </c>
      <c r="I97" s="62">
        <v>22</v>
      </c>
      <c r="J97" s="50">
        <v>88</v>
      </c>
      <c r="K97" s="57" t="s">
        <v>51</v>
      </c>
      <c r="L97" s="63">
        <v>22</v>
      </c>
    </row>
    <row r="98" spans="1:12" ht="15" x14ac:dyDescent="0.25">
      <c r="A98" s="23"/>
      <c r="B98" s="15"/>
      <c r="C98" s="11"/>
      <c r="D98" s="7" t="s">
        <v>31</v>
      </c>
      <c r="E98" s="49" t="s">
        <v>52</v>
      </c>
      <c r="F98" s="50">
        <v>50</v>
      </c>
      <c r="G98" s="50">
        <v>4</v>
      </c>
      <c r="H98" s="50">
        <v>0</v>
      </c>
      <c r="I98" s="62">
        <v>25</v>
      </c>
      <c r="J98" s="50">
        <v>117</v>
      </c>
      <c r="K98" s="57" t="s">
        <v>51</v>
      </c>
      <c r="L98" s="63">
        <v>3.83</v>
      </c>
    </row>
    <row r="99" spans="1:12" ht="15" x14ac:dyDescent="0.25">
      <c r="A99" s="23"/>
      <c r="B99" s="15"/>
      <c r="C99" s="11"/>
      <c r="D99" s="7" t="s">
        <v>32</v>
      </c>
      <c r="E99" s="49"/>
      <c r="F99" s="42"/>
      <c r="G99" s="42"/>
      <c r="H99" s="42"/>
      <c r="I99" s="42"/>
      <c r="J99" s="50"/>
      <c r="K99" s="43"/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650</v>
      </c>
      <c r="G102" s="19">
        <f>SUM(G93:G101)</f>
        <v>27</v>
      </c>
      <c r="H102" s="19">
        <f>SUM(H93:H101)</f>
        <v>21</v>
      </c>
      <c r="I102" s="19">
        <f>SUM(I93:I101)</f>
        <v>82</v>
      </c>
      <c r="J102" s="19">
        <f>SUM(J93:J101)</f>
        <v>630</v>
      </c>
      <c r="K102" s="25"/>
      <c r="L102" s="19">
        <f>SUM(L93:L101)</f>
        <v>96.649999999999991</v>
      </c>
    </row>
    <row r="103" spans="1:12" ht="15.75" customHeight="1" thickBot="1" x14ac:dyDescent="0.25">
      <c r="A103" s="29">
        <f>A84</f>
        <v>1</v>
      </c>
      <c r="B103" s="30">
        <f>B84</f>
        <v>5</v>
      </c>
      <c r="C103" s="75" t="s">
        <v>4</v>
      </c>
      <c r="D103" s="76"/>
      <c r="E103" s="31"/>
      <c r="F103" s="32">
        <f>F92+F102</f>
        <v>650</v>
      </c>
      <c r="G103" s="32">
        <f>G92+G102</f>
        <v>27</v>
      </c>
      <c r="H103" s="32">
        <f>H92+H102</f>
        <v>21</v>
      </c>
      <c r="I103" s="32">
        <f>I92+I102</f>
        <v>82</v>
      </c>
      <c r="J103" s="32">
        <f>J92+J102</f>
        <v>630</v>
      </c>
      <c r="K103" s="32"/>
      <c r="L103" s="32">
        <f>L92+L102</f>
        <v>96.649999999999991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51"/>
      <c r="F104" s="39"/>
      <c r="G104" s="39"/>
      <c r="H104" s="39"/>
      <c r="I104" s="39"/>
      <c r="J104" s="39"/>
      <c r="K104" s="40"/>
      <c r="L104" s="39"/>
    </row>
    <row r="105" spans="1:12" ht="15" x14ac:dyDescent="0.25">
      <c r="A105" s="23"/>
      <c r="B105" s="15"/>
      <c r="C105" s="11"/>
      <c r="D105" s="6"/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7" t="s">
        <v>22</v>
      </c>
      <c r="E106" s="49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7" t="s">
        <v>23</v>
      </c>
      <c r="E107" s="49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5"/>
      <c r="C108" s="11"/>
      <c r="D108" s="52" t="s">
        <v>42</v>
      </c>
      <c r="E108" s="49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3"/>
      <c r="B109" s="15"/>
      <c r="C109" s="11"/>
      <c r="D109" s="61" t="s">
        <v>24</v>
      </c>
      <c r="E109" s="49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4"/>
      <c r="B112" s="17"/>
      <c r="C112" s="8"/>
      <c r="D112" s="18" t="s">
        <v>33</v>
      </c>
      <c r="E112" s="58"/>
      <c r="F112" s="19">
        <f>SUM(F104:F111)</f>
        <v>0</v>
      </c>
      <c r="G112" s="19">
        <f t="shared" ref="G112:J112" si="18">SUM(G104:G111)</f>
        <v>0</v>
      </c>
      <c r="H112" s="19">
        <f t="shared" si="18"/>
        <v>0</v>
      </c>
      <c r="I112" s="19">
        <f t="shared" si="18"/>
        <v>0</v>
      </c>
      <c r="J112" s="19">
        <f t="shared" si="18"/>
        <v>0</v>
      </c>
      <c r="K112" s="25"/>
      <c r="L112" s="19">
        <f t="shared" ref="L112" si="19">SUM(L104:L111)</f>
        <v>0</v>
      </c>
    </row>
    <row r="113" spans="1:12" ht="15" x14ac:dyDescent="0.25">
      <c r="A113" s="26">
        <f>A104</f>
        <v>2</v>
      </c>
      <c r="B113" s="13">
        <f>B104</f>
        <v>1</v>
      </c>
      <c r="C113" s="10" t="s">
        <v>25</v>
      </c>
      <c r="D113" s="60" t="s">
        <v>26</v>
      </c>
      <c r="E113" s="49" t="s">
        <v>88</v>
      </c>
      <c r="F113" s="50">
        <v>60</v>
      </c>
      <c r="G113" s="50">
        <v>1</v>
      </c>
      <c r="H113" s="50">
        <v>6</v>
      </c>
      <c r="I113" s="62">
        <v>4</v>
      </c>
      <c r="J113" s="50">
        <v>74</v>
      </c>
      <c r="K113" s="57" t="s">
        <v>92</v>
      </c>
      <c r="L113" s="63">
        <v>7.02</v>
      </c>
    </row>
    <row r="114" spans="1:12" ht="15" x14ac:dyDescent="0.25">
      <c r="A114" s="23"/>
      <c r="B114" s="15"/>
      <c r="C114" s="11"/>
      <c r="D114" s="7" t="s">
        <v>27</v>
      </c>
      <c r="E114" s="49" t="s">
        <v>89</v>
      </c>
      <c r="F114" s="50">
        <v>200</v>
      </c>
      <c r="G114" s="50">
        <v>5</v>
      </c>
      <c r="H114" s="50">
        <v>3</v>
      </c>
      <c r="I114" s="62">
        <v>11</v>
      </c>
      <c r="J114" s="50">
        <v>94</v>
      </c>
      <c r="K114" s="57" t="s">
        <v>93</v>
      </c>
      <c r="L114" s="63">
        <v>8.94</v>
      </c>
    </row>
    <row r="115" spans="1:12" ht="15" x14ac:dyDescent="0.25">
      <c r="A115" s="23"/>
      <c r="B115" s="15"/>
      <c r="C115" s="11"/>
      <c r="D115" s="7" t="s">
        <v>28</v>
      </c>
      <c r="E115" s="49" t="s">
        <v>90</v>
      </c>
      <c r="F115" s="50">
        <v>90</v>
      </c>
      <c r="G115" s="50">
        <v>12</v>
      </c>
      <c r="H115" s="50">
        <v>11</v>
      </c>
      <c r="I115" s="62">
        <v>7</v>
      </c>
      <c r="J115" s="50">
        <v>178</v>
      </c>
      <c r="K115" s="57" t="s">
        <v>94</v>
      </c>
      <c r="L115" s="63">
        <v>36.33</v>
      </c>
    </row>
    <row r="116" spans="1:12" ht="15" x14ac:dyDescent="0.25">
      <c r="A116" s="23"/>
      <c r="B116" s="15"/>
      <c r="C116" s="11"/>
      <c r="D116" s="7" t="s">
        <v>29</v>
      </c>
      <c r="E116" s="49" t="s">
        <v>48</v>
      </c>
      <c r="F116" s="50">
        <v>150</v>
      </c>
      <c r="G116" s="50">
        <v>5</v>
      </c>
      <c r="H116" s="50">
        <v>6</v>
      </c>
      <c r="I116" s="62">
        <v>33</v>
      </c>
      <c r="J116" s="50">
        <v>202</v>
      </c>
      <c r="K116" s="57" t="s">
        <v>47</v>
      </c>
      <c r="L116" s="63">
        <v>5.23</v>
      </c>
    </row>
    <row r="117" spans="1:12" ht="15" x14ac:dyDescent="0.25">
      <c r="A117" s="23"/>
      <c r="B117" s="15"/>
      <c r="C117" s="11"/>
      <c r="D117" s="7" t="s">
        <v>30</v>
      </c>
      <c r="E117" s="49" t="s">
        <v>91</v>
      </c>
      <c r="F117" s="50">
        <v>200</v>
      </c>
      <c r="G117" s="50">
        <v>1</v>
      </c>
      <c r="H117" s="50">
        <v>0</v>
      </c>
      <c r="I117" s="62">
        <v>26</v>
      </c>
      <c r="J117" s="50">
        <v>106</v>
      </c>
      <c r="K117" s="57" t="s">
        <v>95</v>
      </c>
      <c r="L117" s="63">
        <v>7.73</v>
      </c>
    </row>
    <row r="118" spans="1:12" ht="15" x14ac:dyDescent="0.25">
      <c r="A118" s="23"/>
      <c r="B118" s="15"/>
      <c r="C118" s="11"/>
      <c r="D118" s="7" t="s">
        <v>31</v>
      </c>
      <c r="E118" s="49" t="s">
        <v>52</v>
      </c>
      <c r="F118" s="50">
        <v>50</v>
      </c>
      <c r="G118" s="50">
        <v>4</v>
      </c>
      <c r="H118" s="50">
        <v>0</v>
      </c>
      <c r="I118" s="62">
        <v>25</v>
      </c>
      <c r="J118" s="50">
        <v>117</v>
      </c>
      <c r="K118" s="57" t="s">
        <v>51</v>
      </c>
      <c r="L118" s="63">
        <v>3.83</v>
      </c>
    </row>
    <row r="119" spans="1:12" ht="15" x14ac:dyDescent="0.25">
      <c r="A119" s="23"/>
      <c r="B119" s="15"/>
      <c r="C119" s="11"/>
      <c r="D119" s="7" t="s">
        <v>32</v>
      </c>
      <c r="E119" s="49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3"/>
      <c r="B120" s="15"/>
      <c r="C120" s="11"/>
      <c r="D120" s="7" t="s">
        <v>55</v>
      </c>
      <c r="E120" s="41" t="s">
        <v>83</v>
      </c>
      <c r="F120" s="64">
        <v>30</v>
      </c>
      <c r="G120" s="65">
        <v>1</v>
      </c>
      <c r="H120" s="65">
        <v>1</v>
      </c>
      <c r="I120" s="66">
        <v>2</v>
      </c>
      <c r="J120" s="65">
        <v>22</v>
      </c>
      <c r="K120" s="64" t="s">
        <v>56</v>
      </c>
      <c r="L120" s="53">
        <v>2.84</v>
      </c>
    </row>
    <row r="121" spans="1:12" ht="15" x14ac:dyDescent="0.25">
      <c r="A121" s="23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24"/>
      <c r="B122" s="17"/>
      <c r="C122" s="8"/>
      <c r="D122" s="18" t="s">
        <v>33</v>
      </c>
      <c r="E122" s="9"/>
      <c r="F122" s="19">
        <f>SUM(F113:F121)</f>
        <v>780</v>
      </c>
      <c r="G122" s="19">
        <f>SUM(G113:G121)</f>
        <v>29</v>
      </c>
      <c r="H122" s="19">
        <f>SUM(H113:H121)</f>
        <v>27</v>
      </c>
      <c r="I122" s="19">
        <f>SUM(I113:I121)</f>
        <v>108</v>
      </c>
      <c r="J122" s="19">
        <f>SUM(J113:J121)</f>
        <v>793</v>
      </c>
      <c r="K122" s="25"/>
      <c r="L122" s="19">
        <f>SUM(L113:L121)</f>
        <v>71.92</v>
      </c>
    </row>
    <row r="123" spans="1:12" ht="15.75" thickBot="1" x14ac:dyDescent="0.25">
      <c r="A123" s="29">
        <f>A104</f>
        <v>2</v>
      </c>
      <c r="B123" s="30">
        <f>B104</f>
        <v>1</v>
      </c>
      <c r="C123" s="75" t="s">
        <v>4</v>
      </c>
      <c r="D123" s="76"/>
      <c r="E123" s="31"/>
      <c r="F123" s="32">
        <f>F112+F122</f>
        <v>780</v>
      </c>
      <c r="G123" s="32">
        <f>G112+G122</f>
        <v>29</v>
      </c>
      <c r="H123" s="32">
        <f>H112+H122</f>
        <v>27</v>
      </c>
      <c r="I123" s="32">
        <f>I112+I122</f>
        <v>108</v>
      </c>
      <c r="J123" s="32">
        <f>J112+J122</f>
        <v>793</v>
      </c>
      <c r="K123" s="32"/>
      <c r="L123" s="32">
        <f>L112+L122</f>
        <v>71.92</v>
      </c>
    </row>
    <row r="124" spans="1:12" ht="15" x14ac:dyDescent="0.25">
      <c r="A124" s="14">
        <v>2</v>
      </c>
      <c r="B124" s="15">
        <v>2</v>
      </c>
      <c r="C124" s="22" t="s">
        <v>20</v>
      </c>
      <c r="D124" s="5" t="s">
        <v>21</v>
      </c>
      <c r="E124" s="51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7" t="s">
        <v>22</v>
      </c>
      <c r="E126" s="49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4"/>
      <c r="B127" s="15"/>
      <c r="C127" s="11"/>
      <c r="D127" s="7" t="s">
        <v>31</v>
      </c>
      <c r="E127" s="49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7" t="s">
        <v>32</v>
      </c>
      <c r="E128" s="49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24</v>
      </c>
      <c r="E129" s="49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6"/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6"/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6"/>
      <c r="B132" s="17"/>
      <c r="C132" s="8"/>
      <c r="D132" s="18" t="s">
        <v>33</v>
      </c>
      <c r="E132" s="58"/>
      <c r="F132" s="19">
        <f>SUM(F124:F131)</f>
        <v>0</v>
      </c>
      <c r="G132" s="19">
        <f t="shared" ref="G132:J132" si="20">SUM(G124:G131)</f>
        <v>0</v>
      </c>
      <c r="H132" s="19">
        <f t="shared" si="20"/>
        <v>0</v>
      </c>
      <c r="I132" s="19">
        <f t="shared" si="20"/>
        <v>0</v>
      </c>
      <c r="J132" s="19">
        <f t="shared" si="20"/>
        <v>0</v>
      </c>
      <c r="K132" s="25"/>
      <c r="L132" s="19">
        <f t="shared" ref="L132" si="21">SUM(L124:L131)</f>
        <v>0</v>
      </c>
    </row>
    <row r="133" spans="1:12" ht="15" x14ac:dyDescent="0.25">
      <c r="A133" s="13">
        <f>A124</f>
        <v>2</v>
      </c>
      <c r="B133" s="13">
        <f>B124</f>
        <v>2</v>
      </c>
      <c r="C133" s="10" t="s">
        <v>25</v>
      </c>
      <c r="D133" s="7" t="s">
        <v>26</v>
      </c>
      <c r="E133" s="49" t="s">
        <v>96</v>
      </c>
      <c r="F133" s="50">
        <v>80</v>
      </c>
      <c r="G133" s="50">
        <v>1</v>
      </c>
      <c r="H133" s="50">
        <v>7</v>
      </c>
      <c r="I133" s="62">
        <v>5</v>
      </c>
      <c r="J133" s="50">
        <v>90</v>
      </c>
      <c r="K133" s="57" t="s">
        <v>92</v>
      </c>
      <c r="L133" s="63">
        <v>11.47</v>
      </c>
    </row>
    <row r="134" spans="1:12" ht="15" x14ac:dyDescent="0.25">
      <c r="A134" s="14"/>
      <c r="B134" s="15"/>
      <c r="C134" s="11"/>
      <c r="D134" s="7" t="s">
        <v>27</v>
      </c>
      <c r="E134" s="49" t="s">
        <v>97</v>
      </c>
      <c r="F134" s="50">
        <v>200</v>
      </c>
      <c r="G134" s="50">
        <v>2</v>
      </c>
      <c r="H134" s="50">
        <v>5</v>
      </c>
      <c r="I134" s="62">
        <v>5</v>
      </c>
      <c r="J134" s="50">
        <v>72</v>
      </c>
      <c r="K134" s="57" t="s">
        <v>100</v>
      </c>
      <c r="L134" s="63">
        <v>7.62</v>
      </c>
    </row>
    <row r="135" spans="1:12" ht="15" x14ac:dyDescent="0.25">
      <c r="A135" s="14"/>
      <c r="B135" s="15"/>
      <c r="C135" s="11"/>
      <c r="D135" s="7" t="s">
        <v>28</v>
      </c>
      <c r="E135" s="49" t="s">
        <v>98</v>
      </c>
      <c r="F135" s="50">
        <v>90</v>
      </c>
      <c r="G135" s="50">
        <v>17</v>
      </c>
      <c r="H135" s="50">
        <v>4</v>
      </c>
      <c r="I135" s="62">
        <v>12</v>
      </c>
      <c r="J135" s="50">
        <v>153</v>
      </c>
      <c r="K135" s="57" t="s">
        <v>60</v>
      </c>
      <c r="L135" s="63">
        <v>25.21</v>
      </c>
    </row>
    <row r="136" spans="1:12" ht="15" x14ac:dyDescent="0.25">
      <c r="A136" s="14"/>
      <c r="B136" s="15"/>
      <c r="C136" s="11"/>
      <c r="D136" s="7" t="s">
        <v>29</v>
      </c>
      <c r="E136" s="49" t="s">
        <v>99</v>
      </c>
      <c r="F136" s="50">
        <v>150</v>
      </c>
      <c r="G136" s="50">
        <v>3</v>
      </c>
      <c r="H136" s="50">
        <v>8</v>
      </c>
      <c r="I136" s="62">
        <v>14</v>
      </c>
      <c r="J136" s="50">
        <v>134</v>
      </c>
      <c r="K136" s="57" t="s">
        <v>101</v>
      </c>
      <c r="L136" s="63">
        <v>11.24</v>
      </c>
    </row>
    <row r="137" spans="1:12" ht="15" x14ac:dyDescent="0.25">
      <c r="A137" s="14"/>
      <c r="B137" s="15"/>
      <c r="C137" s="11"/>
      <c r="D137" s="7" t="s">
        <v>30</v>
      </c>
      <c r="E137" s="49" t="s">
        <v>78</v>
      </c>
      <c r="F137" s="50">
        <v>200</v>
      </c>
      <c r="G137" s="50">
        <v>1</v>
      </c>
      <c r="H137" s="50">
        <v>0</v>
      </c>
      <c r="I137" s="62">
        <v>13</v>
      </c>
      <c r="J137" s="50">
        <v>22.8</v>
      </c>
      <c r="K137" s="57" t="s">
        <v>82</v>
      </c>
      <c r="L137" s="63">
        <v>3.83</v>
      </c>
    </row>
    <row r="138" spans="1:12" ht="15" x14ac:dyDescent="0.25">
      <c r="A138" s="14"/>
      <c r="B138" s="15"/>
      <c r="C138" s="11"/>
      <c r="D138" s="7" t="s">
        <v>31</v>
      </c>
      <c r="E138" s="49" t="s">
        <v>52</v>
      </c>
      <c r="F138" s="50">
        <v>50</v>
      </c>
      <c r="G138" s="50">
        <v>4</v>
      </c>
      <c r="H138" s="50">
        <v>0</v>
      </c>
      <c r="I138" s="62">
        <v>25</v>
      </c>
      <c r="J138" s="50">
        <v>117</v>
      </c>
      <c r="K138" s="57" t="s">
        <v>51</v>
      </c>
      <c r="L138" s="63">
        <v>3.83</v>
      </c>
    </row>
    <row r="139" spans="1:12" ht="15" x14ac:dyDescent="0.25">
      <c r="A139" s="14"/>
      <c r="B139" s="15"/>
      <c r="C139" s="11"/>
      <c r="D139" s="7" t="s">
        <v>32</v>
      </c>
      <c r="E139" s="49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4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14"/>
      <c r="B141" s="15"/>
      <c r="C141" s="11"/>
      <c r="D141" s="6"/>
      <c r="E141" s="41"/>
      <c r="F141" s="42"/>
      <c r="G141" s="42"/>
      <c r="H141" s="42"/>
      <c r="I141" s="42"/>
      <c r="J141" s="42"/>
      <c r="K141" s="43"/>
      <c r="L141" s="42"/>
    </row>
    <row r="142" spans="1:12" ht="15" x14ac:dyDescent="0.25">
      <c r="A142" s="16"/>
      <c r="B142" s="17"/>
      <c r="C142" s="8"/>
      <c r="D142" s="18" t="s">
        <v>33</v>
      </c>
      <c r="E142" s="9"/>
      <c r="F142" s="19">
        <f>SUM(F133:F141)</f>
        <v>770</v>
      </c>
      <c r="G142" s="19">
        <f>SUM(G133:G141)</f>
        <v>28</v>
      </c>
      <c r="H142" s="19">
        <f>SUM(H133:H141)</f>
        <v>24</v>
      </c>
      <c r="I142" s="19">
        <f>SUM(I133:I141)</f>
        <v>74</v>
      </c>
      <c r="J142" s="19">
        <f>SUM(J133:J141)</f>
        <v>588.79999999999995</v>
      </c>
      <c r="K142" s="25"/>
      <c r="L142" s="19">
        <f>SUM(L133:L141)</f>
        <v>63.199999999999996</v>
      </c>
    </row>
    <row r="143" spans="1:12" ht="15.75" thickBot="1" x14ac:dyDescent="0.25">
      <c r="A143" s="33">
        <f>A124</f>
        <v>2</v>
      </c>
      <c r="B143" s="33">
        <f>B124</f>
        <v>2</v>
      </c>
      <c r="C143" s="75" t="s">
        <v>4</v>
      </c>
      <c r="D143" s="76"/>
      <c r="E143" s="31"/>
      <c r="F143" s="32">
        <f>F132+F142</f>
        <v>770</v>
      </c>
      <c r="G143" s="32">
        <f>G132+G142</f>
        <v>28</v>
      </c>
      <c r="H143" s="32">
        <f>H132+H142</f>
        <v>24</v>
      </c>
      <c r="I143" s="32">
        <f>I132+I142</f>
        <v>74</v>
      </c>
      <c r="J143" s="32">
        <f>J132+J142</f>
        <v>588.79999999999995</v>
      </c>
      <c r="K143" s="32"/>
      <c r="L143" s="32">
        <f>L132+L142</f>
        <v>63.199999999999996</v>
      </c>
    </row>
    <row r="144" spans="1:12" ht="15" x14ac:dyDescent="0.25">
      <c r="A144" s="20">
        <v>2</v>
      </c>
      <c r="B144" s="21">
        <v>3</v>
      </c>
      <c r="C144" s="22" t="s">
        <v>20</v>
      </c>
      <c r="D144" s="5" t="s">
        <v>21</v>
      </c>
      <c r="E144" s="51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5"/>
      <c r="C146" s="11"/>
      <c r="D146" s="7" t="s">
        <v>22</v>
      </c>
      <c r="E146" s="49"/>
      <c r="F146" s="42"/>
      <c r="G146" s="42"/>
      <c r="H146" s="42"/>
      <c r="I146" s="42"/>
      <c r="J146" s="42"/>
      <c r="K146" s="43"/>
      <c r="L146" s="42"/>
    </row>
    <row r="147" spans="1:12" ht="15.75" customHeight="1" x14ac:dyDescent="0.25">
      <c r="A147" s="23"/>
      <c r="B147" s="15"/>
      <c r="C147" s="11"/>
      <c r="D147" s="7" t="s">
        <v>31</v>
      </c>
      <c r="E147" s="49"/>
      <c r="F147" s="42"/>
      <c r="G147" s="42"/>
      <c r="H147" s="42"/>
      <c r="I147" s="42"/>
      <c r="J147" s="42"/>
      <c r="K147" s="43"/>
      <c r="L147" s="42"/>
    </row>
    <row r="148" spans="1:12" ht="15.75" thickBot="1" x14ac:dyDescent="0.3">
      <c r="A148" s="23"/>
      <c r="B148" s="15"/>
      <c r="C148" s="11"/>
      <c r="D148" s="7" t="s">
        <v>32</v>
      </c>
      <c r="E148" s="49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61" t="s">
        <v>24</v>
      </c>
      <c r="E149" s="67" t="s">
        <v>106</v>
      </c>
      <c r="F149" s="68">
        <v>84</v>
      </c>
      <c r="G149" s="68">
        <v>0</v>
      </c>
      <c r="H149" s="68">
        <v>0</v>
      </c>
      <c r="I149" s="69">
        <v>10</v>
      </c>
      <c r="J149" s="68">
        <v>44</v>
      </c>
      <c r="K149" s="71" t="s">
        <v>51</v>
      </c>
      <c r="L149" s="70">
        <v>11.76</v>
      </c>
    </row>
    <row r="150" spans="1:12" ht="15" x14ac:dyDescent="0.25">
      <c r="A150" s="23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6"/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4"/>
      <c r="B152" s="17"/>
      <c r="C152" s="8"/>
      <c r="D152" s="18" t="s">
        <v>33</v>
      </c>
      <c r="E152" s="58"/>
      <c r="F152" s="19">
        <f>SUM(F144:F151)</f>
        <v>84</v>
      </c>
      <c r="G152" s="19">
        <f t="shared" ref="G152:J152" si="22">SUM(G144:G151)</f>
        <v>0</v>
      </c>
      <c r="H152" s="19">
        <f t="shared" si="22"/>
        <v>0</v>
      </c>
      <c r="I152" s="19">
        <f t="shared" si="22"/>
        <v>10</v>
      </c>
      <c r="J152" s="19">
        <f t="shared" si="22"/>
        <v>44</v>
      </c>
      <c r="K152" s="25"/>
      <c r="L152" s="19">
        <f t="shared" ref="L152" si="23">SUM(L144:L151)</f>
        <v>11.76</v>
      </c>
    </row>
    <row r="153" spans="1:12" ht="15" x14ac:dyDescent="0.25">
      <c r="A153" s="26">
        <f>A144</f>
        <v>2</v>
      </c>
      <c r="B153" s="13">
        <f>B144</f>
        <v>3</v>
      </c>
      <c r="C153" s="10" t="s">
        <v>25</v>
      </c>
      <c r="D153" s="60" t="s">
        <v>26</v>
      </c>
      <c r="E153" s="57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7" t="s">
        <v>27</v>
      </c>
      <c r="E154" s="49" t="s">
        <v>102</v>
      </c>
      <c r="F154" s="50">
        <v>200</v>
      </c>
      <c r="G154" s="50">
        <v>2</v>
      </c>
      <c r="H154" s="50">
        <v>5</v>
      </c>
      <c r="I154" s="62">
        <v>10</v>
      </c>
      <c r="J154" s="50">
        <v>94</v>
      </c>
      <c r="K154" s="57" t="s">
        <v>104</v>
      </c>
      <c r="L154" s="63">
        <v>5.17</v>
      </c>
    </row>
    <row r="155" spans="1:12" ht="15" x14ac:dyDescent="0.25">
      <c r="A155" s="23"/>
      <c r="B155" s="15"/>
      <c r="C155" s="11"/>
      <c r="D155" s="7" t="s">
        <v>28</v>
      </c>
      <c r="E155" s="49" t="s">
        <v>103</v>
      </c>
      <c r="F155" s="50">
        <v>90</v>
      </c>
      <c r="G155" s="50">
        <v>15</v>
      </c>
      <c r="H155" s="50">
        <v>15</v>
      </c>
      <c r="I155" s="62">
        <v>4</v>
      </c>
      <c r="J155" s="50">
        <v>212</v>
      </c>
      <c r="K155" s="57" t="s">
        <v>105</v>
      </c>
      <c r="L155" s="63">
        <v>42.29</v>
      </c>
    </row>
    <row r="156" spans="1:12" ht="15" x14ac:dyDescent="0.25">
      <c r="A156" s="23"/>
      <c r="B156" s="15"/>
      <c r="C156" s="11"/>
      <c r="D156" s="7" t="s">
        <v>29</v>
      </c>
      <c r="E156" s="49" t="s">
        <v>71</v>
      </c>
      <c r="F156" s="50">
        <v>150</v>
      </c>
      <c r="G156" s="50">
        <v>8</v>
      </c>
      <c r="H156" s="50">
        <v>7</v>
      </c>
      <c r="I156" s="62">
        <v>36</v>
      </c>
      <c r="J156" s="50">
        <v>239</v>
      </c>
      <c r="K156" s="57" t="s">
        <v>72</v>
      </c>
      <c r="L156" s="63">
        <v>6.65</v>
      </c>
    </row>
    <row r="157" spans="1:12" ht="15" x14ac:dyDescent="0.25">
      <c r="A157" s="23"/>
      <c r="B157" s="15"/>
      <c r="C157" s="11"/>
      <c r="D157" s="7" t="s">
        <v>30</v>
      </c>
      <c r="E157" s="49" t="s">
        <v>63</v>
      </c>
      <c r="F157" s="50">
        <v>200</v>
      </c>
      <c r="G157" s="50">
        <v>0</v>
      </c>
      <c r="H157" s="50">
        <v>0</v>
      </c>
      <c r="I157" s="62">
        <v>6.3</v>
      </c>
      <c r="J157" s="50">
        <v>27</v>
      </c>
      <c r="K157" s="57" t="s">
        <v>64</v>
      </c>
      <c r="L157" s="63">
        <v>1.73</v>
      </c>
    </row>
    <row r="158" spans="1:12" ht="15" x14ac:dyDescent="0.25">
      <c r="A158" s="23"/>
      <c r="B158" s="15"/>
      <c r="C158" s="11"/>
      <c r="D158" s="7" t="s">
        <v>31</v>
      </c>
      <c r="E158" s="49" t="s">
        <v>52</v>
      </c>
      <c r="F158" s="50">
        <v>50</v>
      </c>
      <c r="G158" s="50">
        <v>4</v>
      </c>
      <c r="H158" s="50">
        <v>0</v>
      </c>
      <c r="I158" s="62">
        <v>25</v>
      </c>
      <c r="J158" s="50">
        <v>117</v>
      </c>
      <c r="K158" s="57" t="s">
        <v>51</v>
      </c>
      <c r="L158" s="63">
        <v>3.83</v>
      </c>
    </row>
    <row r="159" spans="1:12" ht="15" x14ac:dyDescent="0.25">
      <c r="A159" s="23"/>
      <c r="B159" s="15"/>
      <c r="C159" s="11"/>
      <c r="D159" s="7" t="s">
        <v>32</v>
      </c>
      <c r="E159" s="49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SUM(F153:F161)</f>
        <v>690</v>
      </c>
      <c r="G162" s="19">
        <f>SUM(G153:G161)</f>
        <v>29</v>
      </c>
      <c r="H162" s="19">
        <f>SUM(H153:H161)</f>
        <v>27</v>
      </c>
      <c r="I162" s="19">
        <f>SUM(I153:I161)</f>
        <v>81.3</v>
      </c>
      <c r="J162" s="19">
        <f>SUM(J153:J161)</f>
        <v>689</v>
      </c>
      <c r="K162" s="25"/>
      <c r="L162" s="19">
        <f>SUM(L153:L161)</f>
        <v>59.669999999999995</v>
      </c>
    </row>
    <row r="163" spans="1:12" ht="15.75" thickBot="1" x14ac:dyDescent="0.25">
      <c r="A163" s="29">
        <f>A144</f>
        <v>2</v>
      </c>
      <c r="B163" s="30">
        <f>B144</f>
        <v>3</v>
      </c>
      <c r="C163" s="75" t="s">
        <v>4</v>
      </c>
      <c r="D163" s="76"/>
      <c r="E163" s="31"/>
      <c r="F163" s="32">
        <f>F152+F162</f>
        <v>774</v>
      </c>
      <c r="G163" s="32">
        <f>G152+G162</f>
        <v>29</v>
      </c>
      <c r="H163" s="32">
        <f>H152+H162</f>
        <v>27</v>
      </c>
      <c r="I163" s="32">
        <f>I152+I162</f>
        <v>91.3</v>
      </c>
      <c r="J163" s="32">
        <f>J152+J162</f>
        <v>733</v>
      </c>
      <c r="K163" s="32"/>
      <c r="L163" s="32">
        <f>L152+L162</f>
        <v>71.429999999999993</v>
      </c>
    </row>
    <row r="164" spans="1:12" ht="15" x14ac:dyDescent="0.25">
      <c r="A164" s="20">
        <v>2</v>
      </c>
      <c r="B164" s="21">
        <v>4</v>
      </c>
      <c r="C164" s="22" t="s">
        <v>20</v>
      </c>
      <c r="D164" s="5" t="s">
        <v>21</v>
      </c>
      <c r="E164" s="51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3"/>
      <c r="B166" s="15"/>
      <c r="C166" s="11"/>
      <c r="D166" s="7" t="s">
        <v>22</v>
      </c>
      <c r="E166" s="49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23</v>
      </c>
      <c r="E167" s="53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52" t="s">
        <v>41</v>
      </c>
      <c r="E168" s="49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24</v>
      </c>
      <c r="E169" s="49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6"/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4"/>
      <c r="B172" s="17"/>
      <c r="C172" s="8"/>
      <c r="D172" s="18" t="s">
        <v>33</v>
      </c>
      <c r="E172" s="58"/>
      <c r="F172" s="19">
        <f>SUM(F164:F171)</f>
        <v>0</v>
      </c>
      <c r="G172" s="19">
        <f t="shared" ref="G172:J172" si="24">SUM(G164:G171)</f>
        <v>0</v>
      </c>
      <c r="H172" s="19">
        <f t="shared" si="24"/>
        <v>0</v>
      </c>
      <c r="I172" s="19">
        <f t="shared" si="24"/>
        <v>0</v>
      </c>
      <c r="J172" s="19">
        <f t="shared" si="24"/>
        <v>0</v>
      </c>
      <c r="K172" s="25"/>
      <c r="L172" s="19">
        <f t="shared" ref="L172" si="25">SUM(L164:L171)</f>
        <v>0</v>
      </c>
    </row>
    <row r="173" spans="1:12" ht="15" x14ac:dyDescent="0.25">
      <c r="A173" s="26">
        <f>A164</f>
        <v>2</v>
      </c>
      <c r="B173" s="13">
        <f>B164</f>
        <v>4</v>
      </c>
      <c r="C173" s="10" t="s">
        <v>25</v>
      </c>
      <c r="D173" s="7" t="s">
        <v>26</v>
      </c>
      <c r="E173" s="49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27</v>
      </c>
      <c r="E174" s="49" t="s">
        <v>107</v>
      </c>
      <c r="F174" s="50">
        <v>200</v>
      </c>
      <c r="G174" s="50">
        <v>8</v>
      </c>
      <c r="H174" s="50">
        <v>4</v>
      </c>
      <c r="I174" s="62">
        <v>14</v>
      </c>
      <c r="J174" s="50">
        <v>129</v>
      </c>
      <c r="K174" s="57" t="s">
        <v>110</v>
      </c>
      <c r="L174" s="63">
        <v>22.72</v>
      </c>
    </row>
    <row r="175" spans="1:12" ht="15" x14ac:dyDescent="0.25">
      <c r="A175" s="23"/>
      <c r="B175" s="15"/>
      <c r="C175" s="11"/>
      <c r="D175" s="7" t="s">
        <v>28</v>
      </c>
      <c r="E175" s="49" t="s">
        <v>108</v>
      </c>
      <c r="F175" s="50">
        <v>90</v>
      </c>
      <c r="G175" s="50">
        <v>17</v>
      </c>
      <c r="H175" s="50">
        <v>23</v>
      </c>
      <c r="I175" s="62">
        <v>5</v>
      </c>
      <c r="J175" s="50">
        <v>297</v>
      </c>
      <c r="K175" s="57" t="s">
        <v>111</v>
      </c>
      <c r="L175" s="63">
        <v>26.62</v>
      </c>
    </row>
    <row r="176" spans="1:12" ht="15" x14ac:dyDescent="0.25">
      <c r="A176" s="23"/>
      <c r="B176" s="15"/>
      <c r="C176" s="11"/>
      <c r="D176" s="7" t="s">
        <v>29</v>
      </c>
      <c r="E176" s="49" t="s">
        <v>61</v>
      </c>
      <c r="F176" s="50">
        <v>150</v>
      </c>
      <c r="G176" s="50">
        <v>3</v>
      </c>
      <c r="H176" s="50">
        <v>6</v>
      </c>
      <c r="I176" s="62">
        <v>20</v>
      </c>
      <c r="J176" s="50">
        <v>146</v>
      </c>
      <c r="K176" s="57" t="s">
        <v>62</v>
      </c>
      <c r="L176" s="63">
        <v>10.1</v>
      </c>
    </row>
    <row r="177" spans="1:12" ht="15" x14ac:dyDescent="0.25">
      <c r="A177" s="23"/>
      <c r="B177" s="15"/>
      <c r="C177" s="11"/>
      <c r="D177" s="7" t="s">
        <v>30</v>
      </c>
      <c r="E177" s="49" t="s">
        <v>109</v>
      </c>
      <c r="F177" s="50">
        <v>200</v>
      </c>
      <c r="G177" s="50">
        <v>2</v>
      </c>
      <c r="H177" s="50">
        <v>0</v>
      </c>
      <c r="I177" s="62">
        <v>24</v>
      </c>
      <c r="J177" s="50">
        <v>102</v>
      </c>
      <c r="K177" s="57" t="s">
        <v>112</v>
      </c>
      <c r="L177" s="63">
        <v>10.130000000000001</v>
      </c>
    </row>
    <row r="178" spans="1:12" ht="15" x14ac:dyDescent="0.25">
      <c r="A178" s="23"/>
      <c r="B178" s="15"/>
      <c r="C178" s="11"/>
      <c r="D178" s="7" t="s">
        <v>31</v>
      </c>
      <c r="E178" s="49" t="s">
        <v>52</v>
      </c>
      <c r="F178" s="50">
        <v>50</v>
      </c>
      <c r="G178" s="50">
        <v>4</v>
      </c>
      <c r="H178" s="50">
        <v>0</v>
      </c>
      <c r="I178" s="62">
        <v>25</v>
      </c>
      <c r="J178" s="50">
        <v>117</v>
      </c>
      <c r="K178" s="57" t="s">
        <v>51</v>
      </c>
      <c r="L178" s="63">
        <v>3.83</v>
      </c>
    </row>
    <row r="179" spans="1:12" ht="15" x14ac:dyDescent="0.25">
      <c r="A179" s="23"/>
      <c r="B179" s="15"/>
      <c r="C179" s="11"/>
      <c r="D179" s="7" t="s">
        <v>32</v>
      </c>
      <c r="E179" s="49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6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4"/>
      <c r="B182" s="17"/>
      <c r="C182" s="8"/>
      <c r="D182" s="18" t="s">
        <v>33</v>
      </c>
      <c r="E182" s="9"/>
      <c r="F182" s="19">
        <f>SUM(F173:F181)</f>
        <v>690</v>
      </c>
      <c r="G182" s="19">
        <f t="shared" ref="G182:J182" si="26">SUM(G173:G181)</f>
        <v>34</v>
      </c>
      <c r="H182" s="19">
        <f t="shared" si="26"/>
        <v>33</v>
      </c>
      <c r="I182" s="19">
        <f t="shared" si="26"/>
        <v>88</v>
      </c>
      <c r="J182" s="19">
        <f t="shared" si="26"/>
        <v>791</v>
      </c>
      <c r="K182" s="25"/>
      <c r="L182" s="19">
        <f t="shared" ref="L182" si="27">SUM(L173:L181)</f>
        <v>73.400000000000006</v>
      </c>
    </row>
    <row r="183" spans="1:12" ht="15.75" thickBot="1" x14ac:dyDescent="0.25">
      <c r="A183" s="29">
        <f>A164</f>
        <v>2</v>
      </c>
      <c r="B183" s="30">
        <f>B164</f>
        <v>4</v>
      </c>
      <c r="C183" s="75" t="s">
        <v>4</v>
      </c>
      <c r="D183" s="76"/>
      <c r="E183" s="31"/>
      <c r="F183" s="32">
        <f>F172+F182</f>
        <v>690</v>
      </c>
      <c r="G183" s="32">
        <f t="shared" ref="G183" si="28">G172+G182</f>
        <v>34</v>
      </c>
      <c r="H183" s="32">
        <f t="shared" ref="H183" si="29">H172+H182</f>
        <v>33</v>
      </c>
      <c r="I183" s="32">
        <f t="shared" ref="I183" si="30">I172+I182</f>
        <v>88</v>
      </c>
      <c r="J183" s="32">
        <f t="shared" ref="J183:L183" si="31">J172+J182</f>
        <v>791</v>
      </c>
      <c r="K183" s="32"/>
      <c r="L183" s="32">
        <f t="shared" si="31"/>
        <v>73.400000000000006</v>
      </c>
    </row>
    <row r="184" spans="1:12" ht="15" x14ac:dyDescent="0.25">
      <c r="A184" s="20">
        <v>2</v>
      </c>
      <c r="B184" s="21">
        <v>5</v>
      </c>
      <c r="C184" s="22" t="s">
        <v>20</v>
      </c>
      <c r="D184" s="5" t="s">
        <v>21</v>
      </c>
      <c r="E184" s="51"/>
      <c r="F184" s="39"/>
      <c r="G184" s="39"/>
      <c r="H184" s="39"/>
      <c r="I184" s="39"/>
      <c r="J184" s="39"/>
      <c r="K184" s="40"/>
      <c r="L184" s="39"/>
    </row>
    <row r="185" spans="1:12" ht="15" x14ac:dyDescent="0.2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22</v>
      </c>
      <c r="E186" s="49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31</v>
      </c>
      <c r="E187" s="53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32</v>
      </c>
      <c r="E188" s="49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61" t="s">
        <v>24</v>
      </c>
      <c r="E189" s="49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5.75" customHeight="1" x14ac:dyDescent="0.25">
      <c r="A192" s="24"/>
      <c r="B192" s="17"/>
      <c r="C192" s="8"/>
      <c r="D192" s="18" t="s">
        <v>33</v>
      </c>
      <c r="E192" s="58"/>
      <c r="F192" s="19">
        <f>SUM(F184:F191)</f>
        <v>0</v>
      </c>
      <c r="G192" s="19">
        <f t="shared" ref="G192:J192" si="32">SUM(G184:G191)</f>
        <v>0</v>
      </c>
      <c r="H192" s="19">
        <f t="shared" si="32"/>
        <v>0</v>
      </c>
      <c r="I192" s="19">
        <f t="shared" si="32"/>
        <v>0</v>
      </c>
      <c r="J192" s="19">
        <f t="shared" si="32"/>
        <v>0</v>
      </c>
      <c r="K192" s="25"/>
      <c r="L192" s="19">
        <f t="shared" ref="L192" si="33">SUM(L184:L191)</f>
        <v>0</v>
      </c>
    </row>
    <row r="193" spans="1:12" ht="15" x14ac:dyDescent="0.25">
      <c r="A193" s="26">
        <f>A184</f>
        <v>2</v>
      </c>
      <c r="B193" s="13">
        <f>B184</f>
        <v>5</v>
      </c>
      <c r="C193" s="10" t="s">
        <v>25</v>
      </c>
      <c r="D193" s="7" t="s">
        <v>26</v>
      </c>
      <c r="E193" s="49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5"/>
      <c r="C194" s="11"/>
      <c r="D194" s="7" t="s">
        <v>27</v>
      </c>
      <c r="E194" s="49" t="s">
        <v>113</v>
      </c>
      <c r="F194" s="50">
        <v>200</v>
      </c>
      <c r="G194" s="50">
        <v>1.9</v>
      </c>
      <c r="H194" s="50">
        <v>5</v>
      </c>
      <c r="I194" s="62">
        <v>11.2</v>
      </c>
      <c r="J194" s="50">
        <v>98.5</v>
      </c>
      <c r="K194" s="57" t="s">
        <v>115</v>
      </c>
      <c r="L194" s="63">
        <v>11.57</v>
      </c>
    </row>
    <row r="195" spans="1:12" ht="15" x14ac:dyDescent="0.25">
      <c r="A195" s="23"/>
      <c r="B195" s="15"/>
      <c r="C195" s="11"/>
      <c r="D195" s="7" t="s">
        <v>28</v>
      </c>
      <c r="E195" s="49" t="s">
        <v>114</v>
      </c>
      <c r="F195" s="50">
        <v>200</v>
      </c>
      <c r="G195" s="50">
        <v>27</v>
      </c>
      <c r="H195" s="50">
        <v>8</v>
      </c>
      <c r="I195" s="62">
        <v>33</v>
      </c>
      <c r="J195" s="50">
        <v>314.60000000000002</v>
      </c>
      <c r="K195" s="57" t="s">
        <v>116</v>
      </c>
      <c r="L195" s="63">
        <v>41.01</v>
      </c>
    </row>
    <row r="196" spans="1:12" ht="15" x14ac:dyDescent="0.25">
      <c r="A196" s="23"/>
      <c r="B196" s="15"/>
      <c r="C196" s="11"/>
      <c r="D196" s="7" t="s">
        <v>29</v>
      </c>
      <c r="E196" s="49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3"/>
      <c r="B197" s="15"/>
      <c r="C197" s="11"/>
      <c r="D197" s="7" t="s">
        <v>30</v>
      </c>
      <c r="E197" s="49" t="s">
        <v>117</v>
      </c>
      <c r="F197" s="50">
        <v>200</v>
      </c>
      <c r="G197" s="50">
        <v>1</v>
      </c>
      <c r="H197" s="50">
        <v>0</v>
      </c>
      <c r="I197" s="62">
        <v>15</v>
      </c>
      <c r="J197" s="50">
        <v>65</v>
      </c>
      <c r="K197" s="57" t="s">
        <v>49</v>
      </c>
      <c r="L197" s="63">
        <v>5.73</v>
      </c>
    </row>
    <row r="198" spans="1:12" ht="15" x14ac:dyDescent="0.25">
      <c r="A198" s="23"/>
      <c r="B198" s="15"/>
      <c r="C198" s="11"/>
      <c r="D198" s="7" t="s">
        <v>31</v>
      </c>
      <c r="E198" s="49" t="s">
        <v>52</v>
      </c>
      <c r="F198" s="50">
        <v>50</v>
      </c>
      <c r="G198" s="50">
        <v>4</v>
      </c>
      <c r="H198" s="50">
        <v>0</v>
      </c>
      <c r="I198" s="62">
        <v>25</v>
      </c>
      <c r="J198" s="50">
        <v>117</v>
      </c>
      <c r="K198" s="57" t="s">
        <v>51</v>
      </c>
      <c r="L198" s="63">
        <v>3.83</v>
      </c>
    </row>
    <row r="199" spans="1:12" ht="15" x14ac:dyDescent="0.25">
      <c r="A199" s="23"/>
      <c r="B199" s="15"/>
      <c r="C199" s="11"/>
      <c r="D199" s="7" t="s">
        <v>32</v>
      </c>
      <c r="E199" s="53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3"/>
      <c r="B200" s="15"/>
      <c r="C200" s="11"/>
      <c r="D200" s="6"/>
      <c r="E200" s="41"/>
      <c r="F200" s="42"/>
      <c r="G200" s="42"/>
      <c r="H200" s="42"/>
      <c r="I200" s="42"/>
      <c r="J200" s="42"/>
      <c r="K200" s="43"/>
      <c r="L200" s="42"/>
    </row>
    <row r="201" spans="1:12" ht="15" x14ac:dyDescent="0.25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SUM(F193:F201)</f>
        <v>650</v>
      </c>
      <c r="G202" s="19">
        <f>SUM(G193:G201)</f>
        <v>33.9</v>
      </c>
      <c r="H202" s="19">
        <f>SUM(H193:H201)</f>
        <v>13</v>
      </c>
      <c r="I202" s="19">
        <f>SUM(I193:I201)</f>
        <v>84.2</v>
      </c>
      <c r="J202" s="19">
        <f>SUM(J193:J201)</f>
        <v>595.1</v>
      </c>
      <c r="K202" s="25"/>
      <c r="L202" s="19">
        <f>SUM(L193:L201)</f>
        <v>62.14</v>
      </c>
    </row>
    <row r="203" spans="1:12" ht="15" x14ac:dyDescent="0.2">
      <c r="A203" s="29">
        <f>A184</f>
        <v>2</v>
      </c>
      <c r="B203" s="30">
        <f>B184</f>
        <v>5</v>
      </c>
      <c r="C203" s="75" t="s">
        <v>4</v>
      </c>
      <c r="D203" s="76"/>
      <c r="E203" s="31"/>
      <c r="F203" s="32">
        <f>F192+F202</f>
        <v>650</v>
      </c>
      <c r="G203" s="32">
        <f>G192+G202</f>
        <v>33.9</v>
      </c>
      <c r="H203" s="32">
        <f>H192+H202</f>
        <v>13</v>
      </c>
      <c r="I203" s="32">
        <f>I192+I202</f>
        <v>84.2</v>
      </c>
      <c r="J203" s="32">
        <f>J192+J202</f>
        <v>595.1</v>
      </c>
      <c r="K203" s="32"/>
      <c r="L203" s="32">
        <f>L192+L202</f>
        <v>62.14</v>
      </c>
    </row>
    <row r="204" spans="1:12" x14ac:dyDescent="0.2">
      <c r="A204" s="27"/>
      <c r="B204" s="28"/>
      <c r="C204" s="77" t="s">
        <v>5</v>
      </c>
      <c r="D204" s="77"/>
      <c r="E204" s="77"/>
      <c r="F204" s="34">
        <f>(F25+F45+F63+F83+F103+F123+F143+F163+F183+F203)/(IF(F25=0,0,1)+IF(F45=0,0,1)+IF(F63=0,0,1)+IF(F83=0,0,1)+IF(F103=0,0,1)+IF(F123=0,0,1)+IF(F143=0,0,1)+IF(F163=0,0,1)+IF(F183=0,0,1)+IF(F203=0,0,1))</f>
        <v>722.4</v>
      </c>
      <c r="G204" s="34">
        <f>(G25+G45+G63+G83+G103+G123+G143+G163+G183+G203)/(IF(G25=0,0,1)+IF(G45=0,0,1)+IF(G63=0,0,1)+IF(G83=0,0,1)+IF(G103=0,0,1)+IF(G123=0,0,1)+IF(G143=0,0,1)+IF(G163=0,0,1)+IF(G183=0,0,1)+IF(G203=0,0,1))</f>
        <v>29.589999999999996</v>
      </c>
      <c r="H204" s="34">
        <f>(H25+H45+H63+H83+H103+H123+H143+H163+H183+H203)/(IF(H25=0,0,1)+IF(H45=0,0,1)+IF(H63=0,0,1)+IF(H83=0,0,1)+IF(H103=0,0,1)+IF(H123=0,0,1)+IF(H143=0,0,1)+IF(H163=0,0,1)+IF(H183=0,0,1)+IF(H203=0,0,1))</f>
        <v>84.5</v>
      </c>
      <c r="I204" s="34">
        <f>(I25+I45+I63+I83+I103+I123+I143+I163+I183+I203)/(IF(I25=0,0,1)+IF(I45=0,0,1)+IF(I63=0,0,1)+IF(I83=0,0,1)+IF(I103=0,0,1)+IF(I123=0,0,1)+IF(I143=0,0,1)+IF(I163=0,0,1)+IF(I183=0,0,1)+IF(I203=0,0,1))</f>
        <v>90.35</v>
      </c>
      <c r="J204" s="34">
        <f>(J25+J45+J63+J83+J103+J123+J143+J163+J183+J203)/(IF(J25=0,0,1)+IF(J45=0,0,1)+IF(J63=0,0,1)+IF(J83=0,0,1)+IF(J103=0,0,1)+IF(J123=0,0,1)+IF(J143=0,0,1)+IF(J163=0,0,1)+IF(J183=0,0,1)+IF(J203=0,0,1))</f>
        <v>683.49</v>
      </c>
      <c r="K204" s="34"/>
      <c r="L204" s="34">
        <f>(L25+L45+L63+L83+L103+L123+L143+L163+L183+L203)/(IF(L25=0,0,1)+IF(L45=0,0,1)+IF(L63=0,0,1)+IF(L83=0,0,1)+IF(L103=0,0,1)+IF(L123=0,0,1)+IF(L143=0,0,1)+IF(L163=0,0,1)+IF(L183=0,0,1)+IF(L203=0,0,1))</f>
        <v>69.050999999999988</v>
      </c>
    </row>
  </sheetData>
  <mergeCells count="14">
    <mergeCell ref="C83:D83"/>
    <mergeCell ref="C103:D103"/>
    <mergeCell ref="C25:D25"/>
    <mergeCell ref="C204:E204"/>
    <mergeCell ref="C203:D203"/>
    <mergeCell ref="C123:D123"/>
    <mergeCell ref="C143:D143"/>
    <mergeCell ref="C163:D163"/>
    <mergeCell ref="C183:D183"/>
    <mergeCell ref="C1:E1"/>
    <mergeCell ref="H1:K1"/>
    <mergeCell ref="H2:K2"/>
    <mergeCell ref="C45:D45"/>
    <mergeCell ref="C63:D6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2023-10-26T17:17:31Z</dcterms:modified>
</cp:coreProperties>
</file>